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C:\Users\Sandro.Loi\Desktop\Modulistica per la rendicontazione di spesa\Modulistica per la rendicontazione di spesa\"/>
    </mc:Choice>
  </mc:AlternateContent>
  <xr:revisionPtr revIDLastSave="0" documentId="13_ncr:1_{AE46C464-2B5D-431A-8B11-A6A4123AF4C9}" xr6:coauthVersionLast="47" xr6:coauthVersionMax="47" xr10:uidLastSave="{00000000-0000-0000-0000-000000000000}"/>
  <bookViews>
    <workbookView xWindow="2295" yWindow="2295" windowWidth="23700" windowHeight="11325" tabRatio="715" xr2:uid="{00000000-000D-0000-FFFF-FFFF00000000}"/>
  </bookViews>
  <sheets>
    <sheet name="Riepilogo" sheetId="1" r:id="rId1"/>
    <sheet name="APPR.CORSO1" sheetId="6" r:id="rId2"/>
    <sheet name="APPR.CORSO2" sheetId="46" r:id="rId3"/>
    <sheet name="APPR.CORSO3" sheetId="47" r:id="rId4"/>
    <sheet name="APPR.CORSO4" sheetId="48" r:id="rId5"/>
    <sheet name="APPR.CORSO5" sheetId="49" r:id="rId6"/>
    <sheet name="APPR.CORSO6" sheetId="50" r:id="rId7"/>
    <sheet name="APPR.CORSO7" sheetId="51" r:id="rId8"/>
    <sheet name="APPR.CORSO8" sheetId="52" r:id="rId9"/>
  </sheets>
  <definedNames>
    <definedName name="A">#REF!</definedName>
    <definedName name="_xlnm.Print_Area" localSheetId="1">APPR.CORSO1!$A$1:$J$25</definedName>
    <definedName name="_xlnm.Print_Area" localSheetId="2">APPR.CORSO2!$A$1:$J$25</definedName>
    <definedName name="_xlnm.Print_Area" localSheetId="3">APPR.CORSO3!$A$1:$J$25</definedName>
    <definedName name="_xlnm.Print_Area" localSheetId="4">APPR.CORSO4!$A$1:$J$25</definedName>
    <definedName name="_xlnm.Print_Area" localSheetId="5">APPR.CORSO5!$A$1:$J$25</definedName>
    <definedName name="_xlnm.Print_Area" localSheetId="6">APPR.CORSO6!$A$1:$J$25</definedName>
    <definedName name="_xlnm.Print_Area" localSheetId="7">APPR.CORSO7!$A$1:$J$25</definedName>
    <definedName name="_xlnm.Print_Area" localSheetId="8">APPR.CORSO8!$A$1:$J$25</definedName>
    <definedName name="_xlnm.Print_Area" localSheetId="0">Riepilogo!$A$1:$G$24</definedName>
    <definedName name="D">#REF!</definedName>
    <definedName name="da_121_a_180">#REF!</definedName>
    <definedName name="da_121_a_180_1">#REF!</definedName>
    <definedName name="da_121_a_180_2">#REF!</definedName>
    <definedName name="da_181_a_240">#REF!</definedName>
    <definedName name="da_181_a_240_1">#REF!</definedName>
    <definedName name="da_181_a_240_2">#REF!</definedName>
    <definedName name="da_241_a_300">#REF!</definedName>
    <definedName name="da_241_a_300_1">#REF!</definedName>
    <definedName name="da_241_a_300_2">#REF!</definedName>
    <definedName name="da_61_a_120">#REF!</definedName>
    <definedName name="da_61_a_120_1">#REF!</definedName>
    <definedName name="da_61_a_120_2">#REF!</definedName>
    <definedName name="E">#REF!</definedName>
    <definedName name="F">#REF!</definedName>
    <definedName name="Fino_a_60">#REF!</definedName>
    <definedName name="Fino_a_60_1">#REF!</definedName>
    <definedName name="Fino_a_60_2">#REF!</definedName>
    <definedName name="FIOF">#REF!</definedName>
    <definedName name="G">#REF!</definedName>
    <definedName name="H">#REF!</definedName>
    <definedName name="I">#REF!</definedName>
    <definedName name="J">#REF!</definedName>
    <definedName name="K">#REF!</definedName>
    <definedName name="lettere" localSheetId="1">APPR.CORSO1!$B$15:$B$17</definedName>
    <definedName name="lettere" localSheetId="2">APPR.CORSO2!$B$15:$B$17</definedName>
    <definedName name="lettere" localSheetId="3">APPR.CORSO3!$B$15:$B$17</definedName>
    <definedName name="lettere" localSheetId="4">APPR.CORSO4!$B$15:$B$17</definedName>
    <definedName name="lettere" localSheetId="5">APPR.CORSO5!$B$15:$B$17</definedName>
    <definedName name="lettere" localSheetId="6">APPR.CORSO6!$B$15:$B$17</definedName>
    <definedName name="lettere" localSheetId="7">APPR.CORSO7!$B$15:$B$17</definedName>
    <definedName name="lettere" localSheetId="8">APPR.CORSO8!$B$15:$B$17</definedName>
    <definedName name="lettere">#REF!</definedName>
    <definedName name="O">#REF!</definedName>
    <definedName name="oltre_i_300">#REF!</definedName>
    <definedName name="oltre_i_300_1">#REF!</definedName>
    <definedName name="oltre_i_300_2">#REF!</definedName>
    <definedName name="P">#REF!</definedName>
    <definedName name="PIPPO">#REF!</definedName>
    <definedName name="PIPPO2">#REF!</definedName>
    <definedName name="PIPPO3">#REF!</definedName>
    <definedName name="Q">#REF!</definedName>
    <definedName name="S">#REF!</definedName>
    <definedName name="T">#REF!</definedName>
    <definedName name="_xlnm.Print_Titles" localSheetId="0">Riepilogo!$9:$9</definedName>
    <definedName name="U">#REF!</definedName>
    <definedName name="W">#REF!</definedName>
    <definedName name="X">#REF!</definedName>
    <definedName name="Y">#REF!</definedName>
    <definedName name="Z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0" i="52" l="1"/>
  <c r="I10" i="52" s="1"/>
  <c r="J10" i="52" s="1"/>
  <c r="J8" i="52" s="1"/>
  <c r="J11" i="52" s="1"/>
  <c r="B19" i="52" s="1"/>
  <c r="C10" i="52"/>
  <c r="G10" i="52"/>
  <c r="H10" i="51"/>
  <c r="C10" i="51"/>
  <c r="G10" i="51"/>
  <c r="H10" i="50"/>
  <c r="C10" i="50"/>
  <c r="G10" i="50" s="1"/>
  <c r="H10" i="49"/>
  <c r="C10" i="49"/>
  <c r="G10" i="49"/>
  <c r="H10" i="48"/>
  <c r="C10" i="48"/>
  <c r="I10" i="48" s="1"/>
  <c r="J10" i="48" s="1"/>
  <c r="I10" i="47"/>
  <c r="J10" i="47" s="1"/>
  <c r="H10" i="47"/>
  <c r="C10" i="47"/>
  <c r="G10" i="47"/>
  <c r="J8" i="47" s="1"/>
  <c r="H10" i="46"/>
  <c r="C10" i="46"/>
  <c r="I10" i="46" s="1"/>
  <c r="J10" i="46" s="1"/>
  <c r="C10" i="6"/>
  <c r="G10" i="6" s="1"/>
  <c r="H10" i="6"/>
  <c r="I10" i="51"/>
  <c r="J10" i="51" s="1"/>
  <c r="J8" i="51" s="1"/>
  <c r="I10" i="49"/>
  <c r="J10" i="49" s="1"/>
  <c r="I10" i="6" l="1"/>
  <c r="J10" i="6" s="1"/>
  <c r="J8" i="6" s="1"/>
  <c r="J11" i="6" s="1"/>
  <c r="B19" i="6" s="1"/>
  <c r="J8" i="49"/>
  <c r="J11" i="51"/>
  <c r="B19" i="51" s="1"/>
  <c r="J11" i="47"/>
  <c r="B19" i="47" s="1"/>
  <c r="J11" i="49"/>
  <c r="B19" i="49" s="1"/>
  <c r="I10" i="50"/>
  <c r="J10" i="50" s="1"/>
  <c r="J8" i="50" s="1"/>
  <c r="J11" i="50" s="1"/>
  <c r="B19" i="50" s="1"/>
  <c r="G10" i="48"/>
  <c r="G10" i="46"/>
  <c r="J8" i="46" l="1"/>
  <c r="J11" i="46"/>
  <c r="B19" i="46" s="1"/>
  <c r="D18" i="1" s="1"/>
  <c r="J11" i="48"/>
  <c r="B19" i="48" s="1"/>
  <c r="J8" i="48"/>
</calcChain>
</file>

<file path=xl/sharedStrings.xml><?xml version="1.0" encoding="utf-8"?>
<sst xmlns="http://schemas.openxmlformats.org/spreadsheetml/2006/main" count="275" uniqueCount="41">
  <si>
    <t>Repubblica Italiana</t>
  </si>
  <si>
    <t xml:space="preserve">ASSESSORADU DE SU TRABALLU, FORMATZIONE PROFESSIONALE, COOPERATZIONE E SEGURÁNTZIA SOTZIALE
ASSESSORATO DEL LAVORO, FORMAZIONE PROFESSIONALE, COOPERAZIONE E  SICUREZZA SOCIALE
</t>
  </si>
  <si>
    <t>Denominazione dell' Agenzia formativa</t>
  </si>
  <si>
    <t xml:space="preserve">Importo complessivo rendicontato  per i corsi completati </t>
  </si>
  <si>
    <t>Timbro e firma (per esteso) del legale rappresentante del soggetto attuatore</t>
  </si>
  <si>
    <t>Codice corso</t>
  </si>
  <si>
    <t>CUP</t>
  </si>
  <si>
    <t>Modalità attuativa
scelta</t>
  </si>
  <si>
    <t>Nr. allievi che hanno frequentato almeno l'80% delle ore del corso (compresi i recuperi)</t>
  </si>
  <si>
    <t>Importo rendicontato per gli allievi che hanno frequentato almeno  l'80% delle ore del corso (compresi i recuperi)</t>
  </si>
  <si>
    <t>Totale monte ore (40 ore oppure 80 ore oppure 120 ore)</t>
  </si>
  <si>
    <t>Totale consuntivo corso formazione</t>
  </si>
  <si>
    <t>Prospetto di riepilogo costi standard</t>
  </si>
  <si>
    <t>Importo complessivamente rendicontato per la realizzazione del corso</t>
  </si>
  <si>
    <t>Area Territoriale</t>
  </si>
  <si>
    <t>Denominazione Corso</t>
  </si>
  <si>
    <t>Fascia A</t>
  </si>
  <si>
    <t>Fascia B</t>
  </si>
  <si>
    <t>Fascia C</t>
  </si>
  <si>
    <t>UCS ora/corso</t>
  </si>
  <si>
    <t>UCS ora/allievo</t>
  </si>
  <si>
    <t>TOTALE ORE CORSO</t>
  </si>
  <si>
    <t>Importo riconosciuto con decutrazione</t>
  </si>
  <si>
    <t>€ 0,80 ora/allievo</t>
  </si>
  <si>
    <t>€ 146,25 ora/corso</t>
  </si>
  <si>
    <t>€ 117,00 ora/corso</t>
  </si>
  <si>
    <t>€ 73,13 ora/corso</t>
  </si>
  <si>
    <t>FASCIA</t>
  </si>
  <si>
    <t>UCS ORA CORSO</t>
  </si>
  <si>
    <t>UCS ORA ALLIEVO</t>
  </si>
  <si>
    <t>Percentuale decurtazione per meno di 4 allievi</t>
  </si>
  <si>
    <t xml:space="preserve">           Timbro e firma (per esteso) del legale rappresentante dell'Agenzia Fomativa</t>
  </si>
  <si>
    <t>Responsabile del corso</t>
  </si>
  <si>
    <t>Annualità</t>
  </si>
  <si>
    <t>Convenzione</t>
  </si>
  <si>
    <t>Importo UCS ora/corso con decurtazione</t>
  </si>
  <si>
    <r>
      <t xml:space="preserve">Formazione apprendisti
Consuntivo di spesa del corso CLP: 
</t>
    </r>
    <r>
      <rPr>
        <i/>
        <sz val="12"/>
        <rFont val="Arial"/>
        <family val="2"/>
      </rPr>
      <t xml:space="preserve">(replicare il foglio di calcolo per ogni corso, riportando il codice corso nel rispettivo foglio di calcolo)
</t>
    </r>
  </si>
  <si>
    <t xml:space="preserve">Decurtazione per n. allievi inferiori a 4 </t>
  </si>
  <si>
    <t xml:space="preserve">Avviso pubblico per l’istituzione dell’Offerta Formativa Pubblica Anno 2019 Apprendistato professionalizzante (Art.44 del D.LGS n.81/2015)
</t>
  </si>
  <si>
    <t>Direzione Generale                                                                                                                                                        Servizio Attuazione delle Politiche per le PA, le Imprese e gli Enti del Terzo Settore</t>
  </si>
  <si>
    <t xml:space="preserve">Consuntivo di spesa del corso di formazione degli apprendisti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</si>
</sst>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* #,##0.00\ _€_-;\-* #,##0.00\ _€_-;_-* &quot;-&quot;??\ _€_-;_-@_-"/>
    <numFmt numFmtId="165" formatCode="_-* #,##0.00_-;\-* #,##0.00_-;_-* \-??_-;_-@_-"/>
    <numFmt numFmtId="166" formatCode="_-* #,##0_-;\-* #,##0_-;_-* \-_-;_-@_-"/>
    <numFmt numFmtId="167" formatCode="_-[$€-2]\ * #,##0.00_-;\-[$€-2]\ * #,##0.00_-;_-[$€-2]\ * \-??_-"/>
    <numFmt numFmtId="168" formatCode="_-&quot;€ &quot;* #,##0.00_-;&quot;-€ &quot;* #,##0.00_-;_-&quot;€ &quot;* \-??_-;_-@_-"/>
    <numFmt numFmtId="169" formatCode="&quot;€ &quot;#,##0;[Red]&quot;-€ &quot;#,##0"/>
    <numFmt numFmtId="170" formatCode="&quot;€ &quot;#,##0.00;[Red]&quot;-€ &quot;#,##0.00"/>
    <numFmt numFmtId="171" formatCode="_-* #,##0.0_-;\-* #,##0.0_-;_-* &quot;-&quot;??_-;_-@_-"/>
  </numFmts>
  <fonts count="21" x14ac:knownFonts="1">
    <font>
      <sz val="10"/>
      <name val="Arial"/>
      <family val="2"/>
    </font>
    <font>
      <sz val="10"/>
      <name val="Arial"/>
    </font>
    <font>
      <u/>
      <sz val="10"/>
      <color indexed="25"/>
      <name val="Arial"/>
      <family val="2"/>
    </font>
    <font>
      <sz val="10"/>
      <name val="Verdana"/>
      <family val="2"/>
    </font>
    <font>
      <sz val="11"/>
      <color indexed="8"/>
      <name val="Calibri"/>
      <family val="2"/>
    </font>
    <font>
      <sz val="10"/>
      <name val="Arial Narrow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b/>
      <sz val="12"/>
      <name val="Arial"/>
      <family val="2"/>
    </font>
    <font>
      <b/>
      <sz val="14"/>
      <color indexed="9"/>
      <name val="Arial"/>
      <family val="2"/>
    </font>
    <font>
      <b/>
      <sz val="16"/>
      <name val="Arial"/>
      <family val="2"/>
    </font>
    <font>
      <sz val="10"/>
      <color indexed="8"/>
      <name val="Arial"/>
      <family val="2"/>
    </font>
    <font>
      <u/>
      <sz val="11"/>
      <color indexed="12"/>
      <name val="Calibri"/>
      <family val="2"/>
    </font>
    <font>
      <u/>
      <sz val="11"/>
      <color indexed="12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i/>
      <sz val="12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40"/>
        <bgColor indexed="49"/>
      </patternFill>
    </fill>
    <fill>
      <patternFill patternType="solid">
        <fgColor indexed="42"/>
        <bgColor indexed="27"/>
      </patternFill>
    </fill>
    <fill>
      <patternFill patternType="solid">
        <fgColor indexed="27"/>
        <bgColor indexed="41"/>
      </patternFill>
    </fill>
    <fill>
      <patternFill patternType="solid">
        <fgColor theme="0"/>
        <bgColor indexed="3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17">
    <xf numFmtId="0" fontId="0" fillId="0" borderId="0"/>
    <xf numFmtId="0" fontId="1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66" fontId="19" fillId="0" borderId="0" applyFill="0" applyBorder="0" applyAlignment="0" applyProtection="0"/>
    <xf numFmtId="165" fontId="19" fillId="0" borderId="0" applyFill="0" applyBorder="0" applyAlignment="0" applyProtection="0"/>
    <xf numFmtId="165" fontId="19" fillId="0" borderId="0" applyFill="0" applyBorder="0" applyAlignment="0" applyProtection="0"/>
    <xf numFmtId="165" fontId="19" fillId="0" borderId="0" applyFill="0" applyBorder="0" applyAlignment="0" applyProtection="0"/>
    <xf numFmtId="167" fontId="19" fillId="0" borderId="0" applyFill="0" applyBorder="0" applyAlignment="0" applyProtection="0"/>
    <xf numFmtId="43" fontId="1" fillId="0" borderId="0" applyFill="0" applyBorder="0" applyAlignment="0" applyProtection="0"/>
    <xf numFmtId="0" fontId="19" fillId="0" borderId="0"/>
    <xf numFmtId="0" fontId="3" fillId="0" borderId="0"/>
    <xf numFmtId="0" fontId="4" fillId="0" borderId="0"/>
    <xf numFmtId="0" fontId="20" fillId="0" borderId="0"/>
    <xf numFmtId="0" fontId="5" fillId="0" borderId="0"/>
    <xf numFmtId="9" fontId="19" fillId="0" borderId="0" applyFill="0" applyBorder="0" applyAlignment="0" applyProtection="0"/>
    <xf numFmtId="9" fontId="19" fillId="0" borderId="0" applyFill="0" applyBorder="0" applyAlignment="0" applyProtection="0"/>
    <xf numFmtId="9" fontId="19" fillId="0" borderId="0" applyFill="0" applyBorder="0" applyAlignment="0" applyProtection="0"/>
  </cellStyleXfs>
  <cellXfs count="97">
    <xf numFmtId="0" fontId="0" fillId="0" borderId="0" xfId="0"/>
    <xf numFmtId="0" fontId="0" fillId="2" borderId="0" xfId="9" applyFont="1" applyFill="1"/>
    <xf numFmtId="0" fontId="0" fillId="2" borderId="0" xfId="9" applyFont="1" applyFill="1" applyAlignment="1">
      <alignment horizontal="center" vertical="center"/>
    </xf>
    <xf numFmtId="0" fontId="0" fillId="3" borderId="0" xfId="9" applyFont="1" applyFill="1" applyBorder="1"/>
    <xf numFmtId="0" fontId="0" fillId="3" borderId="0" xfId="9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/>
    </xf>
    <xf numFmtId="0" fontId="0" fillId="3" borderId="0" xfId="0" applyFont="1" applyFill="1" applyBorder="1"/>
    <xf numFmtId="0" fontId="0" fillId="0" borderId="0" xfId="0" applyFont="1"/>
    <xf numFmtId="0" fontId="7" fillId="3" borderId="0" xfId="0" applyFont="1" applyFill="1" applyBorder="1" applyAlignment="1">
      <alignment vertical="center"/>
    </xf>
    <xf numFmtId="0" fontId="0" fillId="4" borderId="0" xfId="9" applyFont="1" applyFill="1" applyBorder="1"/>
    <xf numFmtId="0" fontId="0" fillId="4" borderId="0" xfId="9" applyFont="1" applyFill="1"/>
    <xf numFmtId="0" fontId="0" fillId="2" borderId="0" xfId="9" applyFont="1" applyFill="1" applyBorder="1"/>
    <xf numFmtId="0" fontId="0" fillId="3" borderId="0" xfId="0" applyFont="1" applyFill="1"/>
    <xf numFmtId="0" fontId="0" fillId="3" borderId="0" xfId="9" applyFont="1" applyFill="1"/>
    <xf numFmtId="0" fontId="0" fillId="3" borderId="0" xfId="9" applyFont="1" applyFill="1" applyAlignment="1">
      <alignment horizontal="center" vertical="center"/>
    </xf>
    <xf numFmtId="0" fontId="14" fillId="3" borderId="0" xfId="1" applyNumberFormat="1" applyFont="1" applyFill="1" applyBorder="1" applyAlignment="1" applyProtection="1"/>
    <xf numFmtId="0" fontId="0" fillId="3" borderId="0" xfId="9" applyFont="1" applyFill="1" applyAlignment="1">
      <alignment vertical="top"/>
    </xf>
    <xf numFmtId="0" fontId="15" fillId="0" borderId="0" xfId="13" applyFont="1" applyBorder="1"/>
    <xf numFmtId="0" fontId="15" fillId="0" borderId="0" xfId="13" applyFont="1"/>
    <xf numFmtId="0" fontId="15" fillId="0" borderId="0" xfId="13" applyFont="1" applyFill="1" applyBorder="1"/>
    <xf numFmtId="0" fontId="15" fillId="3" borderId="0" xfId="13" applyFont="1" applyFill="1" applyBorder="1"/>
    <xf numFmtId="0" fontId="15" fillId="3" borderId="1" xfId="13" applyFont="1" applyFill="1" applyBorder="1"/>
    <xf numFmtId="0" fontId="15" fillId="3" borderId="0" xfId="13" applyFont="1" applyFill="1"/>
    <xf numFmtId="0" fontId="0" fillId="2" borderId="2" xfId="9" applyFont="1" applyFill="1" applyBorder="1"/>
    <xf numFmtId="0" fontId="0" fillId="3" borderId="0" xfId="0" applyFont="1" applyFill="1" applyAlignment="1">
      <alignment vertical="center" wrapText="1"/>
    </xf>
    <xf numFmtId="0" fontId="0" fillId="3" borderId="0" xfId="0" applyFont="1" applyFill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0" fontId="0" fillId="2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5" borderId="3" xfId="9" applyFont="1" applyFill="1" applyBorder="1"/>
    <xf numFmtId="0" fontId="0" fillId="5" borderId="0" xfId="9" applyFont="1" applyFill="1" applyBorder="1"/>
    <xf numFmtId="0" fontId="7" fillId="5" borderId="0" xfId="9" applyFont="1" applyFill="1" applyBorder="1" applyAlignment="1">
      <alignment vertical="center"/>
    </xf>
    <xf numFmtId="0" fontId="7" fillId="5" borderId="4" xfId="9" applyFont="1" applyFill="1" applyBorder="1" applyAlignment="1">
      <alignment vertical="center"/>
    </xf>
    <xf numFmtId="0" fontId="7" fillId="5" borderId="5" xfId="9" applyFont="1" applyFill="1" applyBorder="1" applyAlignment="1">
      <alignment vertical="center"/>
    </xf>
    <xf numFmtId="0" fontId="0" fillId="5" borderId="6" xfId="9" applyFont="1" applyFill="1" applyBorder="1" applyAlignment="1">
      <alignment horizontal="center" vertical="center"/>
    </xf>
    <xf numFmtId="0" fontId="0" fillId="3" borderId="0" xfId="0" applyFont="1" applyFill="1" applyBorder="1" applyAlignment="1">
      <alignment vertical="center"/>
    </xf>
    <xf numFmtId="0" fontId="7" fillId="3" borderId="0" xfId="0" applyFont="1" applyFill="1" applyBorder="1" applyAlignment="1">
      <alignment vertical="center" wrapText="1"/>
    </xf>
    <xf numFmtId="0" fontId="0" fillId="2" borderId="0" xfId="0" applyFont="1" applyFill="1"/>
    <xf numFmtId="0" fontId="9" fillId="6" borderId="2" xfId="10" applyFont="1" applyFill="1" applyBorder="1" applyAlignment="1">
      <alignment horizontal="center" vertical="center" wrapText="1"/>
    </xf>
    <xf numFmtId="0" fontId="9" fillId="6" borderId="2" xfId="10" applyFont="1" applyFill="1" applyBorder="1" applyAlignment="1">
      <alignment vertical="center" wrapText="1"/>
    </xf>
    <xf numFmtId="0" fontId="7" fillId="3" borderId="2" xfId="0" applyFont="1" applyFill="1" applyBorder="1" applyAlignment="1">
      <alignment vertical="center" wrapText="1"/>
    </xf>
    <xf numFmtId="0" fontId="6" fillId="3" borderId="1" xfId="10" applyFont="1" applyFill="1" applyBorder="1" applyAlignment="1">
      <alignment horizontal="center" vertical="center" wrapText="1"/>
    </xf>
    <xf numFmtId="169" fontId="12" fillId="3" borderId="2" xfId="10" applyNumberFormat="1" applyFont="1" applyFill="1" applyBorder="1" applyAlignment="1">
      <alignment horizontal="center" vertical="center"/>
    </xf>
    <xf numFmtId="1" fontId="12" fillId="3" borderId="7" xfId="16" applyNumberFormat="1" applyFont="1" applyFill="1" applyBorder="1" applyAlignment="1" applyProtection="1">
      <alignment horizontal="center" vertical="center"/>
    </xf>
    <xf numFmtId="168" fontId="12" fillId="3" borderId="7" xfId="16" applyNumberFormat="1" applyFont="1" applyFill="1" applyBorder="1" applyAlignment="1" applyProtection="1">
      <alignment horizontal="center" vertical="center"/>
    </xf>
    <xf numFmtId="168" fontId="0" fillId="3" borderId="0" xfId="0" applyNumberFormat="1" applyFont="1" applyFill="1"/>
    <xf numFmtId="0" fontId="7" fillId="3" borderId="2" xfId="0" applyFont="1" applyFill="1" applyBorder="1" applyAlignment="1">
      <alignment horizontal="center" vertical="center"/>
    </xf>
    <xf numFmtId="9" fontId="0" fillId="3" borderId="2" xfId="16" applyFont="1" applyFill="1" applyBorder="1" applyAlignment="1" applyProtection="1">
      <alignment horizontal="center" vertical="center"/>
    </xf>
    <xf numFmtId="168" fontId="0" fillId="3" borderId="2" xfId="0" applyNumberFormat="1" applyFont="1" applyFill="1" applyBorder="1" applyAlignment="1">
      <alignment vertical="center" wrapText="1"/>
    </xf>
    <xf numFmtId="168" fontId="0" fillId="0" borderId="2" xfId="0" applyNumberFormat="1" applyFont="1" applyFill="1" applyBorder="1" applyAlignment="1">
      <alignment vertical="center" wrapText="1"/>
    </xf>
    <xf numFmtId="0" fontId="0" fillId="3" borderId="2" xfId="9" applyFont="1" applyFill="1" applyBorder="1" applyAlignment="1">
      <alignment horizontal="center" vertical="center"/>
    </xf>
    <xf numFmtId="165" fontId="0" fillId="3" borderId="0" xfId="5" applyFont="1" applyFill="1" applyBorder="1" applyAlignment="1" applyProtection="1">
      <alignment horizontal="center" vertical="center"/>
    </xf>
    <xf numFmtId="0" fontId="18" fillId="3" borderId="0" xfId="9" applyFont="1" applyFill="1"/>
    <xf numFmtId="168" fontId="7" fillId="3" borderId="2" xfId="0" applyNumberFormat="1" applyFont="1" applyFill="1" applyBorder="1" applyAlignment="1">
      <alignment vertical="center" wrapText="1"/>
    </xf>
    <xf numFmtId="0" fontId="16" fillId="3" borderId="0" xfId="13" applyFont="1" applyFill="1" applyBorder="1" applyAlignment="1"/>
    <xf numFmtId="0" fontId="16" fillId="3" borderId="0" xfId="13" applyFont="1" applyFill="1" applyAlignment="1"/>
    <xf numFmtId="168" fontId="0" fillId="7" borderId="2" xfId="0" applyNumberFormat="1" applyFont="1" applyFill="1" applyBorder="1" applyAlignment="1">
      <alignment vertical="center" wrapText="1"/>
    </xf>
    <xf numFmtId="0" fontId="16" fillId="3" borderId="0" xfId="13" applyFont="1" applyFill="1" applyBorder="1" applyAlignment="1">
      <alignment horizontal="center"/>
    </xf>
    <xf numFmtId="169" fontId="0" fillId="3" borderId="0" xfId="9" applyNumberFormat="1" applyFont="1" applyFill="1"/>
    <xf numFmtId="43" fontId="1" fillId="6" borderId="2" xfId="8" applyFill="1" applyBorder="1" applyAlignment="1">
      <alignment horizontal="center" vertical="center" wrapText="1"/>
    </xf>
    <xf numFmtId="164" fontId="9" fillId="6" borderId="2" xfId="10" applyNumberFormat="1" applyFont="1" applyFill="1" applyBorder="1" applyAlignment="1">
      <alignment horizontal="center" vertical="center" wrapText="1"/>
    </xf>
    <xf numFmtId="168" fontId="0" fillId="0" borderId="8" xfId="0" applyNumberFormat="1" applyFont="1" applyFill="1" applyBorder="1" applyAlignment="1">
      <alignment vertical="center" wrapText="1"/>
    </xf>
    <xf numFmtId="0" fontId="9" fillId="6" borderId="9" xfId="10" applyFont="1" applyFill="1" applyBorder="1" applyAlignment="1">
      <alignment horizontal="center" vertical="center" wrapText="1"/>
    </xf>
    <xf numFmtId="0" fontId="15" fillId="3" borderId="10" xfId="13" applyFont="1" applyFill="1" applyBorder="1"/>
    <xf numFmtId="170" fontId="12" fillId="3" borderId="2" xfId="10" applyNumberFormat="1" applyFont="1" applyFill="1" applyBorder="1" applyAlignment="1" applyProtection="1">
      <alignment horizontal="center" vertical="center"/>
    </xf>
    <xf numFmtId="171" fontId="1" fillId="3" borderId="2" xfId="8" applyNumberFormat="1" applyFill="1" applyBorder="1" applyAlignment="1" applyProtection="1">
      <alignment horizontal="center" vertical="center"/>
    </xf>
    <xf numFmtId="0" fontId="7" fillId="0" borderId="5" xfId="9" applyFont="1" applyBorder="1" applyAlignment="1">
      <alignment horizontal="left" vertical="center" wrapText="1"/>
    </xf>
    <xf numFmtId="0" fontId="0" fillId="0" borderId="11" xfId="9" applyFont="1" applyBorder="1" applyAlignment="1">
      <alignment horizontal="center" vertical="center" wrapText="1"/>
    </xf>
    <xf numFmtId="0" fontId="0" fillId="0" borderId="12" xfId="9" applyFont="1" applyBorder="1" applyAlignment="1">
      <alignment horizontal="center" vertical="center" wrapText="1"/>
    </xf>
    <xf numFmtId="0" fontId="16" fillId="3" borderId="0" xfId="13" applyFont="1" applyFill="1" applyBorder="1" applyAlignment="1">
      <alignment horizontal="center"/>
    </xf>
    <xf numFmtId="168" fontId="0" fillId="0" borderId="5" xfId="9" applyNumberFormat="1" applyFont="1" applyBorder="1" applyAlignment="1">
      <alignment horizontal="left" vertical="center" wrapText="1"/>
    </xf>
    <xf numFmtId="0" fontId="7" fillId="3" borderId="13" xfId="9" applyFont="1" applyFill="1" applyBorder="1" applyAlignment="1">
      <alignment horizontal="left" vertical="center" wrapText="1"/>
    </xf>
    <xf numFmtId="0" fontId="0" fillId="3" borderId="13" xfId="9" applyFont="1" applyFill="1" applyBorder="1" applyAlignment="1">
      <alignment horizontal="left" vertical="center" wrapText="1"/>
    </xf>
    <xf numFmtId="0" fontId="11" fillId="3" borderId="0" xfId="0" applyFont="1" applyFill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12" fillId="3" borderId="0" xfId="0" applyFont="1" applyFill="1" applyBorder="1" applyAlignment="1">
      <alignment horizontal="center" wrapText="1"/>
    </xf>
    <xf numFmtId="0" fontId="7" fillId="0" borderId="5" xfId="9" applyFont="1" applyBorder="1" applyAlignment="1">
      <alignment horizontal="left" vertical="center"/>
    </xf>
    <xf numFmtId="0" fontId="0" fillId="0" borderId="5" xfId="9" applyFont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9" fillId="3" borderId="0" xfId="9" applyFont="1" applyFill="1" applyBorder="1" applyAlignment="1">
      <alignment horizontal="center" vertical="top" wrapText="1"/>
    </xf>
    <xf numFmtId="0" fontId="10" fillId="4" borderId="0" xfId="9" applyFont="1" applyFill="1" applyBorder="1" applyAlignment="1">
      <alignment horizontal="center" wrapText="1"/>
    </xf>
    <xf numFmtId="0" fontId="0" fillId="3" borderId="16" xfId="0" applyFont="1" applyFill="1" applyBorder="1" applyAlignment="1">
      <alignment horizontal="center" vertical="center" wrapText="1"/>
    </xf>
    <xf numFmtId="0" fontId="0" fillId="3" borderId="15" xfId="0" applyFont="1" applyFill="1" applyBorder="1" applyAlignment="1">
      <alignment horizontal="center" vertical="center" wrapText="1"/>
    </xf>
    <xf numFmtId="0" fontId="9" fillId="6" borderId="2" xfId="10" applyFont="1" applyFill="1" applyBorder="1" applyAlignment="1">
      <alignment horizontal="right" vertical="center" wrapText="1"/>
    </xf>
    <xf numFmtId="0" fontId="9" fillId="6" borderId="2" xfId="10" applyFont="1" applyFill="1" applyBorder="1" applyAlignment="1">
      <alignment horizontal="center" vertical="center" wrapText="1"/>
    </xf>
    <xf numFmtId="0" fontId="9" fillId="6" borderId="14" xfId="10" applyFont="1" applyFill="1" applyBorder="1" applyAlignment="1">
      <alignment horizontal="center" vertical="center" wrapText="1"/>
    </xf>
    <xf numFmtId="0" fontId="9" fillId="6" borderId="17" xfId="10" applyFont="1" applyFill="1" applyBorder="1" applyAlignment="1">
      <alignment horizontal="center" vertical="center" wrapText="1"/>
    </xf>
    <xf numFmtId="0" fontId="9" fillId="6" borderId="15" xfId="10" applyFont="1" applyFill="1" applyBorder="1" applyAlignment="1">
      <alignment horizontal="center" vertical="center" wrapText="1"/>
    </xf>
    <xf numFmtId="0" fontId="9" fillId="5" borderId="14" xfId="10" applyFont="1" applyFill="1" applyBorder="1" applyAlignment="1">
      <alignment horizontal="center" vertical="center" wrapText="1"/>
    </xf>
    <xf numFmtId="16" fontId="0" fillId="5" borderId="5" xfId="9" applyNumberFormat="1" applyFont="1" applyFill="1" applyBorder="1" applyAlignment="1">
      <alignment horizontal="center"/>
    </xf>
    <xf numFmtId="0" fontId="0" fillId="5" borderId="5" xfId="9" applyNumberFormat="1" applyFont="1" applyFill="1" applyBorder="1" applyAlignment="1">
      <alignment horizontal="center"/>
    </xf>
    <xf numFmtId="0" fontId="0" fillId="5" borderId="5" xfId="9" applyFont="1" applyFill="1" applyBorder="1" applyAlignment="1">
      <alignment horizontal="center"/>
    </xf>
    <xf numFmtId="0" fontId="0" fillId="5" borderId="11" xfId="9" applyFont="1" applyFill="1" applyBorder="1" applyAlignment="1">
      <alignment horizontal="center" wrapText="1"/>
    </xf>
    <xf numFmtId="0" fontId="0" fillId="5" borderId="12" xfId="9" applyFont="1" applyFill="1" applyBorder="1" applyAlignment="1">
      <alignment horizontal="center" wrapText="1"/>
    </xf>
    <xf numFmtId="0" fontId="0" fillId="5" borderId="11" xfId="9" applyFont="1" applyFill="1" applyBorder="1" applyAlignment="1">
      <alignment horizontal="center"/>
    </xf>
    <xf numFmtId="0" fontId="0" fillId="5" borderId="12" xfId="9" applyFont="1" applyFill="1" applyBorder="1" applyAlignment="1">
      <alignment horizontal="center"/>
    </xf>
  </cellXfs>
  <cellStyles count="17">
    <cellStyle name="Collegamento ipertestuale" xfId="1" builtinId="8"/>
    <cellStyle name="Collegamento visitato_All. 2 costo orario.xls" xfId="2" xr:uid="{00000000-0005-0000-0000-000001000000}"/>
    <cellStyle name="Comma [0] 2" xfId="3" xr:uid="{00000000-0005-0000-0000-000002000000}"/>
    <cellStyle name="Comma 11" xfId="4" xr:uid="{00000000-0005-0000-0000-000003000000}"/>
    <cellStyle name="Comma 2" xfId="5" xr:uid="{00000000-0005-0000-0000-000004000000}"/>
    <cellStyle name="Comma 3" xfId="6" xr:uid="{00000000-0005-0000-0000-000005000000}"/>
    <cellStyle name="Euro" xfId="7" xr:uid="{00000000-0005-0000-0000-000006000000}"/>
    <cellStyle name="Migliaia" xfId="8" builtinId="3"/>
    <cellStyle name="Normal 2" xfId="9" xr:uid="{00000000-0005-0000-0000-000008000000}"/>
    <cellStyle name="Normal 3" xfId="10" xr:uid="{00000000-0005-0000-0000-000009000000}"/>
    <cellStyle name="Normal 3 2" xfId="11" xr:uid="{00000000-0005-0000-0000-00000A000000}"/>
    <cellStyle name="Normale" xfId="0" builtinId="0"/>
    <cellStyle name="Normale 2" xfId="12" xr:uid="{00000000-0005-0000-0000-00000C000000}"/>
    <cellStyle name="Normale_All. 3.I-II timesheet.xls" xfId="13" xr:uid="{00000000-0005-0000-0000-00000D000000}"/>
    <cellStyle name="Percent 2" xfId="14" xr:uid="{00000000-0005-0000-0000-00000E000000}"/>
    <cellStyle name="Percent 3" xfId="15" xr:uid="{00000000-0005-0000-0000-00000F000000}"/>
    <cellStyle name="Percentuale" xfId="16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</xdr:colOff>
      <xdr:row>1</xdr:row>
      <xdr:rowOff>190500</xdr:rowOff>
    </xdr:from>
    <xdr:to>
      <xdr:col>6</xdr:col>
      <xdr:colOff>409576</xdr:colOff>
      <xdr:row>6</xdr:row>
      <xdr:rowOff>409575</xdr:rowOff>
    </xdr:to>
    <xdr:pic>
      <xdr:nvPicPr>
        <xdr:cNvPr id="1831" name="Immagine 1">
          <a:extLst>
            <a:ext uri="{FF2B5EF4-FFF2-40B4-BE49-F238E27FC236}">
              <a16:creationId xmlns:a16="http://schemas.microsoft.com/office/drawing/2014/main" id="{AFF4A4F6-3521-4FD7-A9D7-5369D916DA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6" y="357188"/>
          <a:ext cx="2457450" cy="11358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107156</xdr:colOff>
      <xdr:row>1</xdr:row>
      <xdr:rowOff>154781</xdr:rowOff>
    </xdr:from>
    <xdr:to>
      <xdr:col>1</xdr:col>
      <xdr:colOff>819150</xdr:colOff>
      <xdr:row>6</xdr:row>
      <xdr:rowOff>78581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CFF200C-CE4D-4899-83F8-DF1BC2EE8E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321469"/>
          <a:ext cx="711994" cy="8405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28"/>
  <sheetViews>
    <sheetView tabSelected="1" view="pageBreakPreview" topLeftCell="A7" zoomScale="80" zoomScaleSheetLayoutView="80" workbookViewId="0">
      <selection activeCell="A9" sqref="A9:G9"/>
    </sheetView>
  </sheetViews>
  <sheetFormatPr defaultRowHeight="12.75" x14ac:dyDescent="0.2"/>
  <cols>
    <col min="1" max="1" width="7.7109375" style="1" customWidth="1"/>
    <col min="2" max="2" width="20.140625" style="1" customWidth="1"/>
    <col min="3" max="3" width="21.28515625" style="1" customWidth="1"/>
    <col min="4" max="4" width="27.28515625" style="1" customWidth="1"/>
    <col min="5" max="5" width="26.42578125" style="1" customWidth="1"/>
    <col min="6" max="6" width="4.28515625" style="1" customWidth="1"/>
    <col min="7" max="7" width="12.28515625" style="2" customWidth="1"/>
    <col min="8" max="16384" width="9.140625" style="1"/>
  </cols>
  <sheetData>
    <row r="2" spans="1:8" ht="25.5" customHeight="1" x14ac:dyDescent="0.2">
      <c r="A2" s="3"/>
      <c r="B2" s="3"/>
      <c r="C2" s="3"/>
      <c r="D2" s="3"/>
      <c r="E2" s="3"/>
      <c r="F2" s="3"/>
      <c r="G2" s="4"/>
    </row>
    <row r="3" spans="1:8" ht="7.5" customHeight="1" x14ac:dyDescent="0.2">
      <c r="A3" s="3"/>
      <c r="B3" s="3"/>
      <c r="C3" s="3"/>
      <c r="D3" s="3"/>
      <c r="E3" s="3"/>
      <c r="F3" s="3"/>
      <c r="G3" s="4"/>
    </row>
    <row r="4" spans="1:8" s="7" customFormat="1" x14ac:dyDescent="0.2">
      <c r="A4" s="5"/>
      <c r="B4" s="5"/>
      <c r="C4" s="5"/>
      <c r="D4" s="5"/>
      <c r="E4" s="5"/>
      <c r="F4" s="6"/>
      <c r="G4" s="6"/>
    </row>
    <row r="5" spans="1:8" s="7" customFormat="1" x14ac:dyDescent="0.2">
      <c r="A5" s="5"/>
      <c r="B5" s="5"/>
      <c r="C5" s="5"/>
      <c r="D5" s="5"/>
      <c r="E5" s="5"/>
      <c r="F5" s="6"/>
      <c r="G5" s="6"/>
    </row>
    <row r="6" spans="1:8" s="7" customFormat="1" x14ac:dyDescent="0.2">
      <c r="A6" s="5"/>
      <c r="B6" s="5"/>
      <c r="C6" s="5"/>
      <c r="D6" s="5"/>
      <c r="E6" s="5"/>
      <c r="F6" s="6"/>
      <c r="G6" s="6"/>
    </row>
    <row r="7" spans="1:8" s="7" customFormat="1" ht="51" customHeight="1" x14ac:dyDescent="0.2">
      <c r="A7" s="78" t="s">
        <v>0</v>
      </c>
      <c r="B7" s="78"/>
      <c r="C7" s="78"/>
      <c r="D7" s="78"/>
      <c r="E7" s="8"/>
      <c r="F7" s="6"/>
      <c r="G7" s="6"/>
    </row>
    <row r="8" spans="1:8" s="10" customFormat="1" ht="81.75" customHeight="1" x14ac:dyDescent="0.2">
      <c r="A8" s="79" t="s">
        <v>1</v>
      </c>
      <c r="B8" s="79"/>
      <c r="C8" s="79"/>
      <c r="D8" s="79"/>
      <c r="E8" s="79"/>
      <c r="F8" s="79"/>
      <c r="G8" s="79"/>
      <c r="H8" s="9"/>
    </row>
    <row r="9" spans="1:8" ht="126.75" customHeight="1" x14ac:dyDescent="0.2">
      <c r="A9" s="80" t="s">
        <v>39</v>
      </c>
      <c r="B9" s="80"/>
      <c r="C9" s="80"/>
      <c r="D9" s="80"/>
      <c r="E9" s="80"/>
      <c r="F9" s="80"/>
      <c r="G9" s="80"/>
      <c r="H9" s="11"/>
    </row>
    <row r="10" spans="1:8" s="7" customFormat="1" ht="97.5" customHeight="1" x14ac:dyDescent="0.25">
      <c r="A10" s="81" t="s">
        <v>38</v>
      </c>
      <c r="B10" s="81"/>
      <c r="C10" s="81"/>
      <c r="D10" s="81"/>
      <c r="E10" s="81"/>
      <c r="F10" s="81"/>
      <c r="G10" s="81"/>
    </row>
    <row r="11" spans="1:8" s="7" customFormat="1" ht="72" customHeight="1" x14ac:dyDescent="0.3">
      <c r="A11" s="5"/>
      <c r="B11" s="73" t="s">
        <v>40</v>
      </c>
      <c r="C11" s="73"/>
      <c r="D11" s="73"/>
      <c r="E11" s="73"/>
      <c r="F11" s="6"/>
      <c r="G11" s="12"/>
    </row>
    <row r="12" spans="1:8" s="7" customFormat="1" ht="48" customHeight="1" x14ac:dyDescent="0.25">
      <c r="A12" s="74"/>
      <c r="B12" s="74"/>
      <c r="C12" s="74"/>
      <c r="D12" s="74"/>
      <c r="E12" s="74"/>
      <c r="F12" s="74"/>
      <c r="G12" s="74"/>
    </row>
    <row r="13" spans="1:8" ht="49.5" customHeight="1" x14ac:dyDescent="0.2">
      <c r="A13" s="75"/>
      <c r="B13" s="75"/>
      <c r="C13" s="75"/>
      <c r="D13" s="75"/>
      <c r="E13" s="75"/>
      <c r="F13" s="12"/>
      <c r="G13" s="12"/>
    </row>
    <row r="14" spans="1:8" ht="33.75" customHeight="1" x14ac:dyDescent="0.2">
      <c r="A14" s="3"/>
      <c r="B14" s="76" t="s">
        <v>14</v>
      </c>
      <c r="C14" s="76"/>
      <c r="D14" s="77"/>
      <c r="E14" s="77"/>
      <c r="F14" s="13"/>
      <c r="G14" s="14"/>
    </row>
    <row r="15" spans="1:8" ht="33.75" customHeight="1" x14ac:dyDescent="0.2">
      <c r="A15" s="3"/>
      <c r="B15" s="66" t="s">
        <v>2</v>
      </c>
      <c r="C15" s="66"/>
      <c r="D15" s="67"/>
      <c r="E15" s="68"/>
      <c r="F15" s="13"/>
      <c r="G15" s="14"/>
    </row>
    <row r="16" spans="1:8" ht="33.75" customHeight="1" x14ac:dyDescent="0.2">
      <c r="A16" s="3"/>
      <c r="B16" s="66" t="s">
        <v>32</v>
      </c>
      <c r="C16" s="66"/>
      <c r="D16" s="67"/>
      <c r="E16" s="68"/>
      <c r="F16" s="13"/>
      <c r="G16" s="14"/>
    </row>
    <row r="17" spans="1:17" ht="40.5" customHeight="1" x14ac:dyDescent="0.2">
      <c r="A17" s="3"/>
      <c r="B17" s="15"/>
      <c r="C17" s="16"/>
      <c r="D17" s="13"/>
      <c r="E17" s="13"/>
      <c r="F17" s="13"/>
      <c r="G17" s="14"/>
    </row>
    <row r="18" spans="1:17" ht="37.5" customHeight="1" x14ac:dyDescent="0.2">
      <c r="A18" s="3"/>
      <c r="B18" s="66" t="s">
        <v>3</v>
      </c>
      <c r="C18" s="66"/>
      <c r="D18" s="70">
        <f>APPR.CORSO1!B19+APPR.CORSO2!B19+APPR.CORSO3!B19+APPR.CORSO4!B19+APPR.CORSO5!B19+APPR.CORSO6!B19+APPR.CORSO7!B19+APPR.CORSO8!B19</f>
        <v>47824</v>
      </c>
      <c r="E18" s="70"/>
      <c r="F18" s="13"/>
      <c r="G18" s="14"/>
    </row>
    <row r="19" spans="1:17" ht="12.75" customHeight="1" x14ac:dyDescent="0.2">
      <c r="A19" s="13"/>
      <c r="B19" s="71"/>
      <c r="C19" s="71"/>
      <c r="D19" s="72"/>
      <c r="E19" s="72"/>
      <c r="F19" s="13"/>
      <c r="G19" s="14"/>
      <c r="H19" s="17"/>
      <c r="I19" s="17"/>
      <c r="J19" s="17"/>
      <c r="K19" s="17"/>
      <c r="L19" s="17"/>
      <c r="M19" s="17"/>
      <c r="N19" s="18"/>
      <c r="O19" s="18"/>
      <c r="P19" s="18"/>
      <c r="Q19" s="18"/>
    </row>
    <row r="20" spans="1:17" ht="35.25" customHeight="1" x14ac:dyDescent="0.25">
      <c r="A20" s="13"/>
      <c r="B20" s="3"/>
      <c r="C20" s="69" t="s">
        <v>4</v>
      </c>
      <c r="D20" s="69"/>
      <c r="E20" s="69"/>
      <c r="F20" s="69"/>
      <c r="G20" s="14"/>
      <c r="H20" s="19"/>
      <c r="I20" s="19"/>
      <c r="J20" s="19"/>
      <c r="K20" s="19"/>
      <c r="L20" s="19"/>
      <c r="M20" s="19"/>
      <c r="N20" s="18"/>
      <c r="O20" s="18"/>
      <c r="P20" s="18"/>
      <c r="Q20" s="18"/>
    </row>
    <row r="21" spans="1:17" ht="35.25" customHeight="1" x14ac:dyDescent="0.25">
      <c r="A21" s="13"/>
      <c r="B21" s="3"/>
      <c r="C21" s="57"/>
      <c r="D21" s="57"/>
      <c r="E21" s="57"/>
      <c r="F21" s="57"/>
      <c r="G21" s="14"/>
      <c r="H21" s="19"/>
      <c r="I21" s="19"/>
      <c r="J21" s="19"/>
      <c r="K21" s="19"/>
      <c r="L21" s="19"/>
      <c r="M21" s="19"/>
      <c r="N21" s="18"/>
      <c r="O21" s="18"/>
      <c r="P21" s="18"/>
      <c r="Q21" s="18"/>
    </row>
    <row r="22" spans="1:17" ht="30.75" customHeight="1" x14ac:dyDescent="0.2">
      <c r="A22" s="13"/>
      <c r="B22" s="20"/>
      <c r="C22" s="21"/>
      <c r="D22" s="21"/>
      <c r="E22" s="21"/>
      <c r="F22" s="21"/>
      <c r="G22" s="14"/>
      <c r="H22" s="17"/>
      <c r="I22" s="17"/>
      <c r="J22" s="17"/>
      <c r="K22" s="17"/>
      <c r="L22" s="17"/>
      <c r="M22" s="17"/>
      <c r="N22" s="18"/>
      <c r="O22" s="18"/>
      <c r="P22" s="18"/>
      <c r="Q22" s="18"/>
    </row>
    <row r="23" spans="1:17" x14ac:dyDescent="0.2">
      <c r="A23" s="13"/>
      <c r="B23" s="22"/>
      <c r="C23" s="22"/>
      <c r="D23" s="22"/>
      <c r="E23" s="22"/>
      <c r="F23" s="22"/>
      <c r="G23" s="14"/>
    </row>
    <row r="24" spans="1:17" x14ac:dyDescent="0.2">
      <c r="A24" s="13"/>
      <c r="B24" s="13"/>
      <c r="C24" s="13"/>
      <c r="D24" s="13"/>
      <c r="E24" s="13"/>
      <c r="F24" s="13"/>
      <c r="G24" s="14"/>
    </row>
    <row r="28" spans="1:17" x14ac:dyDescent="0.2">
      <c r="A28" s="23"/>
    </row>
  </sheetData>
  <sheetProtection selectLockedCells="1" selectUnlockedCells="1"/>
  <mergeCells count="19">
    <mergeCell ref="A7:B7"/>
    <mergeCell ref="C7:D7"/>
    <mergeCell ref="A8:G8"/>
    <mergeCell ref="A9:G9"/>
    <mergeCell ref="A10:G10"/>
    <mergeCell ref="B11:E11"/>
    <mergeCell ref="A12:G12"/>
    <mergeCell ref="A13:E13"/>
    <mergeCell ref="B14:C14"/>
    <mergeCell ref="D14:E14"/>
    <mergeCell ref="B15:C15"/>
    <mergeCell ref="D15:E15"/>
    <mergeCell ref="C20:F20"/>
    <mergeCell ref="B16:C16"/>
    <mergeCell ref="D16:E16"/>
    <mergeCell ref="B18:C18"/>
    <mergeCell ref="D18:E18"/>
    <mergeCell ref="B19:C19"/>
    <mergeCell ref="D19:E19"/>
  </mergeCells>
  <printOptions horizontalCentered="1"/>
  <pageMargins left="0.2361111111111111" right="0.2361111111111111" top="0.70972222222222225" bottom="0.35416666666666663" header="0.51180555555555551" footer="0.15763888888888888"/>
  <pageSetup paperSize="9" scale="70" firstPageNumber="0" orientation="portrait" horizontalDpi="300" verticalDpi="300" r:id="rId1"/>
  <headerFooter alignWithMargins="0"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23"/>
  <sheetViews>
    <sheetView view="pageBreakPreview" zoomScale="80" zoomScaleSheetLayoutView="80" workbookViewId="0">
      <selection activeCell="D10" sqref="D10"/>
    </sheetView>
  </sheetViews>
  <sheetFormatPr defaultRowHeight="12.75" x14ac:dyDescent="0.2"/>
  <cols>
    <col min="1" max="1" width="35.7109375" style="13" customWidth="1"/>
    <col min="2" max="2" width="14.7109375" style="13" customWidth="1"/>
    <col min="3" max="3" width="16" style="13" customWidth="1"/>
    <col min="4" max="4" width="17.85546875" style="13" customWidth="1"/>
    <col min="5" max="5" width="19.42578125" style="13" customWidth="1"/>
    <col min="6" max="6" width="23.28515625" style="13" customWidth="1"/>
    <col min="7" max="7" width="36.85546875" style="13" customWidth="1"/>
    <col min="8" max="8" width="20.28515625" style="13" customWidth="1"/>
    <col min="9" max="9" width="18.140625" style="13" customWidth="1"/>
    <col min="10" max="10" width="22" style="13" customWidth="1"/>
    <col min="11" max="11" width="29.140625" style="13" customWidth="1"/>
    <col min="12" max="16384" width="9.140625" style="13"/>
  </cols>
  <sheetData>
    <row r="1" spans="1:12" s="27" customFormat="1" ht="58.5" customHeight="1" x14ac:dyDescent="0.2">
      <c r="A1" s="89" t="s">
        <v>36</v>
      </c>
      <c r="B1" s="89"/>
      <c r="C1" s="89"/>
      <c r="D1" s="89"/>
      <c r="E1" s="89"/>
      <c r="F1" s="89"/>
      <c r="G1" s="89"/>
      <c r="H1" s="89"/>
      <c r="I1" s="89"/>
      <c r="J1" s="89"/>
      <c r="L1" s="28"/>
    </row>
    <row r="2" spans="1:12" s="1" customFormat="1" ht="21" customHeight="1" x14ac:dyDescent="0.2">
      <c r="A2" s="29"/>
      <c r="B2" s="30"/>
      <c r="C2" s="31"/>
      <c r="D2" s="32"/>
      <c r="E2" s="33" t="s">
        <v>33</v>
      </c>
      <c r="F2" s="90"/>
      <c r="G2" s="91"/>
      <c r="H2" s="30"/>
      <c r="I2" s="30"/>
      <c r="J2" s="34"/>
    </row>
    <row r="3" spans="1:12" s="1" customFormat="1" ht="21" customHeight="1" x14ac:dyDescent="0.2">
      <c r="A3" s="29"/>
      <c r="B3" s="30"/>
      <c r="C3" s="31"/>
      <c r="D3" s="32"/>
      <c r="E3" s="33" t="s">
        <v>5</v>
      </c>
      <c r="F3" s="92"/>
      <c r="G3" s="92"/>
      <c r="H3" s="30"/>
      <c r="I3" s="30"/>
      <c r="J3" s="34"/>
    </row>
    <row r="4" spans="1:12" s="1" customFormat="1" ht="41.25" customHeight="1" x14ac:dyDescent="0.2">
      <c r="A4" s="29"/>
      <c r="B4" s="30"/>
      <c r="C4" s="31"/>
      <c r="D4" s="32"/>
      <c r="E4" s="33" t="s">
        <v>34</v>
      </c>
      <c r="F4" s="93"/>
      <c r="G4" s="94"/>
      <c r="H4" s="30"/>
      <c r="I4" s="30"/>
      <c r="J4" s="34"/>
    </row>
    <row r="5" spans="1:12" s="1" customFormat="1" ht="21" customHeight="1" x14ac:dyDescent="0.2">
      <c r="A5" s="29"/>
      <c r="B5" s="30"/>
      <c r="C5" s="31"/>
      <c r="D5" s="32"/>
      <c r="E5" s="33" t="s">
        <v>6</v>
      </c>
      <c r="F5" s="95"/>
      <c r="G5" s="96"/>
      <c r="H5" s="30"/>
      <c r="I5" s="30"/>
      <c r="J5" s="34"/>
    </row>
    <row r="6" spans="1:12" s="27" customFormat="1" ht="3.75" customHeight="1" x14ac:dyDescent="0.2">
      <c r="A6" s="35"/>
      <c r="B6" s="35"/>
      <c r="C6" s="36"/>
      <c r="D6" s="36"/>
      <c r="E6" s="36"/>
      <c r="F6" s="35"/>
      <c r="G6" s="35"/>
      <c r="H6" s="35"/>
      <c r="I6" s="35"/>
      <c r="J6" s="26"/>
      <c r="L6" s="28"/>
    </row>
    <row r="7" spans="1:12" s="37" customFormat="1" x14ac:dyDescent="0.2">
      <c r="A7" s="12"/>
      <c r="B7" s="12"/>
      <c r="C7" s="24"/>
      <c r="D7" s="24"/>
      <c r="E7" s="24"/>
      <c r="F7" s="12"/>
      <c r="G7" s="12"/>
      <c r="H7" s="12"/>
      <c r="I7" s="12"/>
      <c r="J7" s="25"/>
      <c r="L7" s="12"/>
    </row>
    <row r="8" spans="1:12" s="37" customFormat="1" ht="23.25" customHeight="1" x14ac:dyDescent="0.2">
      <c r="A8" s="85" t="s">
        <v>15</v>
      </c>
      <c r="B8" s="88" t="s">
        <v>7</v>
      </c>
      <c r="C8" s="85" t="s">
        <v>19</v>
      </c>
      <c r="D8" s="85" t="s">
        <v>20</v>
      </c>
      <c r="E8" s="85" t="s">
        <v>21</v>
      </c>
      <c r="F8" s="84" t="s">
        <v>37</v>
      </c>
      <c r="G8" s="84"/>
      <c r="H8" s="84"/>
      <c r="I8" s="84"/>
      <c r="J8" s="60">
        <f>G10-J10</f>
        <v>0</v>
      </c>
      <c r="L8" s="12"/>
    </row>
    <row r="9" spans="1:12" s="12" customFormat="1" ht="197.25" customHeight="1" x14ac:dyDescent="0.2">
      <c r="A9" s="85"/>
      <c r="B9" s="88"/>
      <c r="C9" s="85"/>
      <c r="D9" s="85"/>
      <c r="E9" s="85"/>
      <c r="F9" s="39" t="s">
        <v>8</v>
      </c>
      <c r="G9" s="39" t="s">
        <v>9</v>
      </c>
      <c r="H9" s="39" t="s">
        <v>30</v>
      </c>
      <c r="I9" s="39" t="s">
        <v>35</v>
      </c>
      <c r="J9" s="38" t="s">
        <v>22</v>
      </c>
    </row>
    <row r="10" spans="1:12" s="12" customFormat="1" ht="32.25" customHeight="1" x14ac:dyDescent="0.2">
      <c r="A10" s="40"/>
      <c r="B10" s="41" t="s">
        <v>16</v>
      </c>
      <c r="C10" s="65" t="str">
        <f>IF(B10="Fascia A","€ 146,25",IF(B10="Fascia B","€ 117",IF(B10="Fascia C","€ 73,13")))</f>
        <v>€ 146,25</v>
      </c>
      <c r="D10" s="64">
        <v>0.8</v>
      </c>
      <c r="E10" s="43">
        <v>40</v>
      </c>
      <c r="F10" s="43">
        <v>4</v>
      </c>
      <c r="G10" s="44">
        <f>(C10*E10)+(D10*E10*F10)</f>
        <v>5978</v>
      </c>
      <c r="H10" s="42" t="b">
        <f>IF(F10=3,"5%",IF(F10=2,"10%",IF(F10=1,"15%")))</f>
        <v>0</v>
      </c>
      <c r="I10" s="44">
        <f>C10-(C10*H10)</f>
        <v>146.25</v>
      </c>
      <c r="J10" s="59">
        <f>I10*E10+D10*E10*F10</f>
        <v>5978</v>
      </c>
      <c r="L10" s="45"/>
    </row>
    <row r="11" spans="1:12" s="12" customFormat="1" ht="57" customHeight="1" x14ac:dyDescent="0.2">
      <c r="B11" s="85" t="s">
        <v>10</v>
      </c>
      <c r="C11" s="85"/>
      <c r="D11" s="46"/>
      <c r="E11" s="47"/>
      <c r="F11" s="84" t="s">
        <v>11</v>
      </c>
      <c r="G11" s="84"/>
      <c r="H11" s="84"/>
      <c r="I11" s="84"/>
      <c r="J11" s="48">
        <f>G10-J8</f>
        <v>5978</v>
      </c>
      <c r="L11" s="45"/>
    </row>
    <row r="12" spans="1:12" s="12" customFormat="1" ht="32.25" customHeight="1" x14ac:dyDescent="0.2">
      <c r="A12" s="13"/>
      <c r="B12" s="13"/>
      <c r="C12" s="13"/>
      <c r="D12" s="13"/>
      <c r="E12" s="13"/>
      <c r="F12" s="13"/>
      <c r="G12" s="13"/>
      <c r="H12" s="58"/>
      <c r="I12" s="13"/>
      <c r="J12" s="13"/>
      <c r="L12" s="45"/>
    </row>
    <row r="13" spans="1:12" s="12" customFormat="1" ht="24.75" customHeight="1" x14ac:dyDescent="0.2">
      <c r="A13" s="13"/>
      <c r="B13" s="86" t="s">
        <v>12</v>
      </c>
      <c r="C13" s="85"/>
      <c r="D13" s="85"/>
      <c r="E13" s="85"/>
      <c r="F13" s="13"/>
      <c r="G13" s="13"/>
      <c r="H13" s="13"/>
      <c r="I13" s="13"/>
      <c r="J13" s="13"/>
      <c r="L13" s="45"/>
    </row>
    <row r="14" spans="1:12" s="12" customFormat="1" ht="36.75" customHeight="1" x14ac:dyDescent="0.2">
      <c r="A14" s="13"/>
      <c r="B14" s="62" t="s">
        <v>27</v>
      </c>
      <c r="C14" s="87" t="s">
        <v>28</v>
      </c>
      <c r="D14" s="88"/>
      <c r="E14" s="38" t="s">
        <v>29</v>
      </c>
      <c r="F14" s="13"/>
      <c r="G14" s="13"/>
      <c r="H14" s="13"/>
      <c r="I14" s="13"/>
      <c r="J14" s="13"/>
      <c r="L14" s="45"/>
    </row>
    <row r="15" spans="1:12" ht="22.5" customHeight="1" x14ac:dyDescent="0.2">
      <c r="B15" s="61" t="s">
        <v>16</v>
      </c>
      <c r="C15" s="82" t="s">
        <v>24</v>
      </c>
      <c r="D15" s="83"/>
      <c r="E15" s="50" t="s">
        <v>23</v>
      </c>
    </row>
    <row r="16" spans="1:12" ht="22.5" customHeight="1" x14ac:dyDescent="0.2">
      <c r="B16" s="49" t="s">
        <v>17</v>
      </c>
      <c r="C16" s="82" t="s">
        <v>25</v>
      </c>
      <c r="D16" s="83"/>
      <c r="E16" s="50" t="s">
        <v>23</v>
      </c>
      <c r="F16" s="3"/>
      <c r="G16" s="3"/>
      <c r="H16" s="3"/>
      <c r="I16" s="3"/>
    </row>
    <row r="17" spans="1:15" ht="22.5" customHeight="1" x14ac:dyDescent="0.2">
      <c r="B17" s="56" t="s">
        <v>18</v>
      </c>
      <c r="C17" s="82" t="s">
        <v>26</v>
      </c>
      <c r="D17" s="83"/>
      <c r="E17" s="50" t="s">
        <v>23</v>
      </c>
      <c r="F17" s="3"/>
      <c r="G17" s="3"/>
      <c r="H17" s="3"/>
      <c r="I17" s="3"/>
    </row>
    <row r="18" spans="1:15" x14ac:dyDescent="0.2">
      <c r="B18" s="51"/>
      <c r="F18" s="52"/>
      <c r="G18" s="52"/>
      <c r="H18" s="52"/>
      <c r="I18" s="52"/>
    </row>
    <row r="19" spans="1:15" ht="84.75" customHeight="1" x14ac:dyDescent="0.2">
      <c r="A19" s="39" t="s">
        <v>13</v>
      </c>
      <c r="B19" s="53">
        <f>J11</f>
        <v>5978</v>
      </c>
    </row>
    <row r="20" spans="1:15" x14ac:dyDescent="0.2">
      <c r="B20" s="51"/>
    </row>
    <row r="21" spans="1:15" s="1" customFormat="1" ht="15.75" x14ac:dyDescent="0.25">
      <c r="A21" s="13"/>
      <c r="B21" s="3"/>
      <c r="C21" s="54"/>
      <c r="D21" s="54"/>
      <c r="E21" s="54"/>
      <c r="F21" s="55" t="s">
        <v>31</v>
      </c>
      <c r="G21" s="3"/>
      <c r="H21" s="55"/>
      <c r="I21" s="20"/>
      <c r="J21" s="20"/>
      <c r="K21" s="17"/>
      <c r="L21" s="18"/>
      <c r="M21" s="18"/>
      <c r="N21" s="18"/>
      <c r="O21" s="18"/>
    </row>
    <row r="22" spans="1:15" s="1" customFormat="1" ht="57" customHeight="1" x14ac:dyDescent="0.2">
      <c r="A22" s="13"/>
      <c r="B22" s="20"/>
      <c r="C22" s="20"/>
      <c r="D22" s="20"/>
      <c r="E22" s="20"/>
      <c r="F22" s="20"/>
      <c r="G22" s="20"/>
      <c r="H22" s="20"/>
      <c r="I22" s="20"/>
      <c r="J22" s="20"/>
      <c r="K22" s="19"/>
      <c r="L22" s="18"/>
      <c r="M22" s="18"/>
      <c r="N22" s="18"/>
      <c r="O22" s="18"/>
    </row>
    <row r="23" spans="1:15" s="1" customFormat="1" x14ac:dyDescent="0.2">
      <c r="A23" s="13"/>
      <c r="B23" s="22"/>
      <c r="C23" s="22"/>
      <c r="D23" s="22"/>
      <c r="E23" s="22"/>
      <c r="F23" s="22"/>
      <c r="G23" s="63"/>
      <c r="H23" s="20"/>
      <c r="I23" s="20"/>
      <c r="J23" s="20"/>
      <c r="K23" s="17"/>
      <c r="L23" s="18"/>
      <c r="M23" s="18"/>
      <c r="N23" s="18"/>
      <c r="O23" s="18"/>
    </row>
  </sheetData>
  <sheetProtection selectLockedCells="1" selectUnlockedCells="1"/>
  <mergeCells count="18">
    <mergeCell ref="A1:J1"/>
    <mergeCell ref="F2:G2"/>
    <mergeCell ref="F3:G3"/>
    <mergeCell ref="F4:G4"/>
    <mergeCell ref="F5:G5"/>
    <mergeCell ref="A8:A9"/>
    <mergeCell ref="B8:B9"/>
    <mergeCell ref="C8:C9"/>
    <mergeCell ref="D8:D9"/>
    <mergeCell ref="E8:E9"/>
    <mergeCell ref="C15:D15"/>
    <mergeCell ref="C16:D16"/>
    <mergeCell ref="C17:D17"/>
    <mergeCell ref="F8:I8"/>
    <mergeCell ref="B11:C11"/>
    <mergeCell ref="F11:I11"/>
    <mergeCell ref="B13:E13"/>
    <mergeCell ref="C14:D14"/>
  </mergeCells>
  <dataValidations count="2">
    <dataValidation type="list" allowBlank="1" showErrorMessage="1" sqref="B10" xr:uid="{00000000-0002-0000-0100-000000000000}">
      <formula1>lettere</formula1>
    </dataValidation>
    <dataValidation type="list" allowBlank="1" showErrorMessage="1" sqref="D11" xr:uid="{00000000-0002-0000-0100-000001000000}">
      <formula1>$K$10:$K$12</formula1>
      <formula2>0</formula2>
    </dataValidation>
  </dataValidations>
  <printOptions horizontalCentered="1"/>
  <pageMargins left="0.2361111111111111" right="0.2361111111111111" top="0.66944444444444451" bottom="0.62986111111111109" header="0.2361111111111111" footer="0.15763888888888888"/>
  <pageSetup paperSize="9" scale="58" firstPageNumber="0" orientation="landscape" horizontalDpi="300" verticalDpi="300" r:id="rId1"/>
  <headerFooter alignWithMargins="0">
    <oddHeader>&amp;CConsuntivo di spesa del corso di formazione degli apprendisti&amp;R&amp;F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23"/>
  <sheetViews>
    <sheetView view="pageBreakPreview" topLeftCell="A4" zoomScale="80" zoomScaleSheetLayoutView="80" workbookViewId="0">
      <selection activeCell="G14" sqref="G14"/>
    </sheetView>
  </sheetViews>
  <sheetFormatPr defaultRowHeight="12.75" x14ac:dyDescent="0.2"/>
  <cols>
    <col min="1" max="1" width="35.7109375" style="13" customWidth="1"/>
    <col min="2" max="2" width="14.7109375" style="13" customWidth="1"/>
    <col min="3" max="3" width="16" style="13" customWidth="1"/>
    <col min="4" max="4" width="17.85546875" style="13" customWidth="1"/>
    <col min="5" max="5" width="19.42578125" style="13" customWidth="1"/>
    <col min="6" max="6" width="23.28515625" style="13" customWidth="1"/>
    <col min="7" max="7" width="36.85546875" style="13" customWidth="1"/>
    <col min="8" max="8" width="20.28515625" style="13" customWidth="1"/>
    <col min="9" max="9" width="18.140625" style="13" customWidth="1"/>
    <col min="10" max="10" width="22" style="13" customWidth="1"/>
    <col min="11" max="11" width="29.140625" style="13" customWidth="1"/>
    <col min="12" max="16384" width="9.140625" style="13"/>
  </cols>
  <sheetData>
    <row r="1" spans="1:12" s="27" customFormat="1" ht="58.5" customHeight="1" x14ac:dyDescent="0.2">
      <c r="A1" s="89" t="s">
        <v>36</v>
      </c>
      <c r="B1" s="89"/>
      <c r="C1" s="89"/>
      <c r="D1" s="89"/>
      <c r="E1" s="89"/>
      <c r="F1" s="89"/>
      <c r="G1" s="89"/>
      <c r="H1" s="89"/>
      <c r="I1" s="89"/>
      <c r="J1" s="89"/>
      <c r="L1" s="28"/>
    </row>
    <row r="2" spans="1:12" s="1" customFormat="1" ht="21" customHeight="1" x14ac:dyDescent="0.2">
      <c r="A2" s="29"/>
      <c r="B2" s="30"/>
      <c r="C2" s="31"/>
      <c r="D2" s="32"/>
      <c r="E2" s="33" t="s">
        <v>33</v>
      </c>
      <c r="F2" s="90"/>
      <c r="G2" s="91"/>
      <c r="H2" s="30"/>
      <c r="I2" s="30"/>
      <c r="J2" s="34"/>
    </row>
    <row r="3" spans="1:12" s="1" customFormat="1" ht="21" customHeight="1" x14ac:dyDescent="0.2">
      <c r="A3" s="29"/>
      <c r="B3" s="30"/>
      <c r="C3" s="31"/>
      <c r="D3" s="32"/>
      <c r="E3" s="33" t="s">
        <v>5</v>
      </c>
      <c r="F3" s="92"/>
      <c r="G3" s="92"/>
      <c r="H3" s="30"/>
      <c r="I3" s="30"/>
      <c r="J3" s="34"/>
    </row>
    <row r="4" spans="1:12" s="1" customFormat="1" ht="41.25" customHeight="1" x14ac:dyDescent="0.2">
      <c r="A4" s="29"/>
      <c r="B4" s="30"/>
      <c r="C4" s="31"/>
      <c r="D4" s="32"/>
      <c r="E4" s="33" t="s">
        <v>34</v>
      </c>
      <c r="F4" s="93"/>
      <c r="G4" s="94"/>
      <c r="H4" s="30"/>
      <c r="I4" s="30"/>
      <c r="J4" s="34"/>
    </row>
    <row r="5" spans="1:12" s="1" customFormat="1" ht="21" customHeight="1" x14ac:dyDescent="0.2">
      <c r="A5" s="29"/>
      <c r="B5" s="30"/>
      <c r="C5" s="31"/>
      <c r="D5" s="32"/>
      <c r="E5" s="33" t="s">
        <v>6</v>
      </c>
      <c r="F5" s="95"/>
      <c r="G5" s="96"/>
      <c r="H5" s="30"/>
      <c r="I5" s="30"/>
      <c r="J5" s="34"/>
    </row>
    <row r="6" spans="1:12" s="27" customFormat="1" ht="3.75" customHeight="1" x14ac:dyDescent="0.2">
      <c r="A6" s="35"/>
      <c r="B6" s="35"/>
      <c r="C6" s="36"/>
      <c r="D6" s="36"/>
      <c r="E6" s="36"/>
      <c r="F6" s="35"/>
      <c r="G6" s="35"/>
      <c r="H6" s="35"/>
      <c r="I6" s="35"/>
      <c r="J6" s="26"/>
      <c r="L6" s="28"/>
    </row>
    <row r="7" spans="1:12" s="37" customFormat="1" x14ac:dyDescent="0.2">
      <c r="A7" s="12"/>
      <c r="B7" s="12"/>
      <c r="C7" s="24"/>
      <c r="D7" s="24"/>
      <c r="E7" s="24"/>
      <c r="F7" s="12"/>
      <c r="G7" s="12"/>
      <c r="H7" s="12"/>
      <c r="I7" s="12"/>
      <c r="J7" s="25"/>
      <c r="L7" s="12"/>
    </row>
    <row r="8" spans="1:12" s="37" customFormat="1" ht="23.25" customHeight="1" x14ac:dyDescent="0.2">
      <c r="A8" s="85" t="s">
        <v>15</v>
      </c>
      <c r="B8" s="88" t="s">
        <v>7</v>
      </c>
      <c r="C8" s="85" t="s">
        <v>19</v>
      </c>
      <c r="D8" s="85" t="s">
        <v>20</v>
      </c>
      <c r="E8" s="85" t="s">
        <v>21</v>
      </c>
      <c r="F8" s="85"/>
      <c r="G8" s="85"/>
      <c r="H8" s="85"/>
      <c r="I8" s="85"/>
      <c r="J8" s="60">
        <f>G10-J10</f>
        <v>0</v>
      </c>
      <c r="L8" s="12"/>
    </row>
    <row r="9" spans="1:12" s="12" customFormat="1" ht="197.25" customHeight="1" x14ac:dyDescent="0.2">
      <c r="A9" s="85"/>
      <c r="B9" s="88"/>
      <c r="C9" s="85"/>
      <c r="D9" s="85"/>
      <c r="E9" s="85"/>
      <c r="F9" s="39" t="s">
        <v>8</v>
      </c>
      <c r="G9" s="39" t="s">
        <v>9</v>
      </c>
      <c r="H9" s="39" t="s">
        <v>30</v>
      </c>
      <c r="I9" s="39" t="s">
        <v>35</v>
      </c>
      <c r="J9" s="38" t="s">
        <v>22</v>
      </c>
    </row>
    <row r="10" spans="1:12" s="12" customFormat="1" ht="32.25" customHeight="1" x14ac:dyDescent="0.2">
      <c r="A10" s="40"/>
      <c r="B10" s="41" t="s">
        <v>16</v>
      </c>
      <c r="C10" s="65" t="str">
        <f>IF(B10="Fascia A","€ 146,25",IF(B10="Fascia B","€ 117",IF(B10="Fascia C","€ 73,13")))</f>
        <v>€ 146,25</v>
      </c>
      <c r="D10" s="64">
        <v>0.8</v>
      </c>
      <c r="E10" s="43">
        <v>40</v>
      </c>
      <c r="F10" s="43">
        <v>4</v>
      </c>
      <c r="G10" s="44">
        <f>(C10*E10)+(D10*E10*F10)</f>
        <v>5978</v>
      </c>
      <c r="H10" s="42" t="b">
        <f>IF(F10=3,"5%",IF(F10=2,"10%",IF(F10=1,"15%")))</f>
        <v>0</v>
      </c>
      <c r="I10" s="44">
        <f>C10-(C10*H10)</f>
        <v>146.25</v>
      </c>
      <c r="J10" s="59">
        <f>I10*E10+D10*E10*F10</f>
        <v>5978</v>
      </c>
      <c r="L10" s="45"/>
    </row>
    <row r="11" spans="1:12" s="12" customFormat="1" ht="57" customHeight="1" x14ac:dyDescent="0.2">
      <c r="B11" s="85" t="s">
        <v>10</v>
      </c>
      <c r="C11" s="85"/>
      <c r="D11" s="46"/>
      <c r="E11" s="47"/>
      <c r="F11" s="84" t="s">
        <v>11</v>
      </c>
      <c r="G11" s="84"/>
      <c r="H11" s="84"/>
      <c r="I11" s="84"/>
      <c r="J11" s="48">
        <f>G10-J8</f>
        <v>5978</v>
      </c>
      <c r="L11" s="45"/>
    </row>
    <row r="12" spans="1:12" s="12" customFormat="1" ht="32.25" customHeight="1" x14ac:dyDescent="0.2">
      <c r="A12" s="13"/>
      <c r="B12" s="13"/>
      <c r="C12" s="13"/>
      <c r="D12" s="13"/>
      <c r="E12" s="13"/>
      <c r="F12" s="13"/>
      <c r="G12" s="13"/>
      <c r="H12" s="58"/>
      <c r="I12" s="13"/>
      <c r="J12" s="13"/>
      <c r="L12" s="45"/>
    </row>
    <row r="13" spans="1:12" s="12" customFormat="1" ht="24.75" customHeight="1" x14ac:dyDescent="0.2">
      <c r="A13" s="13"/>
      <c r="B13" s="86" t="s">
        <v>12</v>
      </c>
      <c r="C13" s="85"/>
      <c r="D13" s="85"/>
      <c r="E13" s="85"/>
      <c r="F13" s="13"/>
      <c r="G13" s="13"/>
      <c r="H13" s="13"/>
      <c r="I13" s="13"/>
      <c r="J13" s="13"/>
      <c r="L13" s="45"/>
    </row>
    <row r="14" spans="1:12" s="12" customFormat="1" ht="36.75" customHeight="1" x14ac:dyDescent="0.2">
      <c r="A14" s="13"/>
      <c r="B14" s="62" t="s">
        <v>27</v>
      </c>
      <c r="C14" s="87" t="s">
        <v>28</v>
      </c>
      <c r="D14" s="88"/>
      <c r="E14" s="38" t="s">
        <v>29</v>
      </c>
      <c r="F14" s="13"/>
      <c r="G14" s="13"/>
      <c r="H14" s="13"/>
      <c r="I14" s="13"/>
      <c r="J14" s="13"/>
      <c r="L14" s="45"/>
    </row>
    <row r="15" spans="1:12" ht="22.5" customHeight="1" x14ac:dyDescent="0.2">
      <c r="B15" s="61" t="s">
        <v>16</v>
      </c>
      <c r="C15" s="82" t="s">
        <v>24</v>
      </c>
      <c r="D15" s="83"/>
      <c r="E15" s="50" t="s">
        <v>23</v>
      </c>
    </row>
    <row r="16" spans="1:12" ht="22.5" customHeight="1" x14ac:dyDescent="0.2">
      <c r="B16" s="49" t="s">
        <v>17</v>
      </c>
      <c r="C16" s="82" t="s">
        <v>25</v>
      </c>
      <c r="D16" s="83"/>
      <c r="E16" s="50" t="s">
        <v>23</v>
      </c>
      <c r="F16" s="3"/>
      <c r="G16" s="3"/>
      <c r="H16" s="3"/>
      <c r="I16" s="3"/>
    </row>
    <row r="17" spans="1:15" ht="22.5" customHeight="1" x14ac:dyDescent="0.2">
      <c r="B17" s="56" t="s">
        <v>18</v>
      </c>
      <c r="C17" s="82" t="s">
        <v>26</v>
      </c>
      <c r="D17" s="83"/>
      <c r="E17" s="50" t="s">
        <v>23</v>
      </c>
      <c r="F17" s="3"/>
      <c r="G17" s="3"/>
      <c r="H17" s="3"/>
      <c r="I17" s="3"/>
    </row>
    <row r="18" spans="1:15" x14ac:dyDescent="0.2">
      <c r="B18" s="51"/>
      <c r="F18" s="52"/>
      <c r="G18" s="52"/>
      <c r="H18" s="52"/>
      <c r="I18" s="52"/>
    </row>
    <row r="19" spans="1:15" ht="84.75" customHeight="1" x14ac:dyDescent="0.2">
      <c r="A19" s="39" t="s">
        <v>13</v>
      </c>
      <c r="B19" s="53">
        <f>J11</f>
        <v>5978</v>
      </c>
    </row>
    <row r="20" spans="1:15" x14ac:dyDescent="0.2">
      <c r="B20" s="51"/>
    </row>
    <row r="21" spans="1:15" s="1" customFormat="1" ht="15.75" x14ac:dyDescent="0.25">
      <c r="A21" s="13"/>
      <c r="B21" s="3"/>
      <c r="C21" s="54"/>
      <c r="D21" s="54"/>
      <c r="E21" s="54"/>
      <c r="F21" s="55" t="s">
        <v>31</v>
      </c>
      <c r="G21" s="3"/>
      <c r="H21" s="55"/>
      <c r="I21" s="20"/>
      <c r="J21" s="20"/>
      <c r="K21" s="17"/>
      <c r="L21" s="18"/>
      <c r="M21" s="18"/>
      <c r="N21" s="18"/>
      <c r="O21" s="18"/>
    </row>
    <row r="22" spans="1:15" s="1" customFormat="1" ht="57" customHeight="1" x14ac:dyDescent="0.2">
      <c r="A22" s="13"/>
      <c r="B22" s="20"/>
      <c r="C22" s="20"/>
      <c r="D22" s="20"/>
      <c r="E22" s="20"/>
      <c r="F22" s="20"/>
      <c r="G22" s="20"/>
      <c r="H22" s="20"/>
      <c r="I22" s="20"/>
      <c r="J22" s="20"/>
      <c r="K22" s="19"/>
      <c r="L22" s="18"/>
      <c r="M22" s="18"/>
      <c r="N22" s="18"/>
      <c r="O22" s="18"/>
    </row>
    <row r="23" spans="1:15" s="1" customFormat="1" x14ac:dyDescent="0.2">
      <c r="A23" s="13"/>
      <c r="B23" s="22"/>
      <c r="C23" s="22"/>
      <c r="D23" s="22"/>
      <c r="E23" s="22"/>
      <c r="F23" s="22"/>
      <c r="G23" s="63"/>
      <c r="H23" s="20"/>
      <c r="I23" s="20"/>
      <c r="J23" s="20"/>
      <c r="K23" s="17"/>
      <c r="L23" s="18"/>
      <c r="M23" s="18"/>
      <c r="N23" s="18"/>
      <c r="O23" s="18"/>
    </row>
  </sheetData>
  <sheetProtection selectLockedCells="1" selectUnlockedCells="1"/>
  <mergeCells count="18">
    <mergeCell ref="A1:J1"/>
    <mergeCell ref="F2:G2"/>
    <mergeCell ref="F3:G3"/>
    <mergeCell ref="F4:G4"/>
    <mergeCell ref="F5:G5"/>
    <mergeCell ref="A8:A9"/>
    <mergeCell ref="B8:B9"/>
    <mergeCell ref="C8:C9"/>
    <mergeCell ref="D8:D9"/>
    <mergeCell ref="E8:E9"/>
    <mergeCell ref="C16:D16"/>
    <mergeCell ref="C17:D17"/>
    <mergeCell ref="F8:I8"/>
    <mergeCell ref="B11:C11"/>
    <mergeCell ref="F11:I11"/>
    <mergeCell ref="B13:E13"/>
    <mergeCell ref="C14:D14"/>
    <mergeCell ref="C15:D15"/>
  </mergeCells>
  <dataValidations count="2">
    <dataValidation type="list" allowBlank="1" showErrorMessage="1" sqref="D11" xr:uid="{00000000-0002-0000-0200-000000000000}">
      <formula1>$K$10:$K$12</formula1>
      <formula2>0</formula2>
    </dataValidation>
    <dataValidation type="list" allowBlank="1" showErrorMessage="1" sqref="B10" xr:uid="{00000000-0002-0000-0200-000001000000}">
      <formula1>lettere</formula1>
    </dataValidation>
  </dataValidations>
  <printOptions horizontalCentered="1"/>
  <pageMargins left="0.2361111111111111" right="0.2361111111111111" top="0.66944444444444451" bottom="0.62986111111111109" header="0.2361111111111111" footer="0.15763888888888888"/>
  <pageSetup paperSize="9" scale="58" firstPageNumber="0" orientation="landscape" horizontalDpi="300" verticalDpi="300" r:id="rId1"/>
  <headerFooter alignWithMargins="0">
    <oddHeader>&amp;CConsuntivo di spesa del corso di formazione degli apprendisti&amp;R&amp;F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23"/>
  <sheetViews>
    <sheetView view="pageBreakPreview" topLeftCell="A4" zoomScale="80" zoomScaleSheetLayoutView="80" workbookViewId="0">
      <selection activeCell="G14" sqref="G14"/>
    </sheetView>
  </sheetViews>
  <sheetFormatPr defaultRowHeight="12.75" x14ac:dyDescent="0.2"/>
  <cols>
    <col min="1" max="1" width="35.7109375" style="13" customWidth="1"/>
    <col min="2" max="2" width="14.7109375" style="13" customWidth="1"/>
    <col min="3" max="3" width="16" style="13" customWidth="1"/>
    <col min="4" max="4" width="17.85546875" style="13" customWidth="1"/>
    <col min="5" max="5" width="19.42578125" style="13" customWidth="1"/>
    <col min="6" max="6" width="23.28515625" style="13" customWidth="1"/>
    <col min="7" max="7" width="36.85546875" style="13" customWidth="1"/>
    <col min="8" max="8" width="20.28515625" style="13" customWidth="1"/>
    <col min="9" max="9" width="18.140625" style="13" customWidth="1"/>
    <col min="10" max="10" width="22" style="13" customWidth="1"/>
    <col min="11" max="11" width="29.140625" style="13" customWidth="1"/>
    <col min="12" max="16384" width="9.140625" style="13"/>
  </cols>
  <sheetData>
    <row r="1" spans="1:12" s="27" customFormat="1" ht="58.5" customHeight="1" x14ac:dyDescent="0.2">
      <c r="A1" s="89" t="s">
        <v>36</v>
      </c>
      <c r="B1" s="89"/>
      <c r="C1" s="89"/>
      <c r="D1" s="89"/>
      <c r="E1" s="89"/>
      <c r="F1" s="89"/>
      <c r="G1" s="89"/>
      <c r="H1" s="89"/>
      <c r="I1" s="89"/>
      <c r="J1" s="89"/>
      <c r="L1" s="28"/>
    </row>
    <row r="2" spans="1:12" s="1" customFormat="1" ht="21" customHeight="1" x14ac:dyDescent="0.2">
      <c r="A2" s="29"/>
      <c r="B2" s="30"/>
      <c r="C2" s="31"/>
      <c r="D2" s="32"/>
      <c r="E2" s="33" t="s">
        <v>33</v>
      </c>
      <c r="F2" s="90"/>
      <c r="G2" s="91"/>
      <c r="H2" s="30"/>
      <c r="I2" s="30"/>
      <c r="J2" s="34"/>
    </row>
    <row r="3" spans="1:12" s="1" customFormat="1" ht="21" customHeight="1" x14ac:dyDescent="0.2">
      <c r="A3" s="29"/>
      <c r="B3" s="30"/>
      <c r="C3" s="31"/>
      <c r="D3" s="32"/>
      <c r="E3" s="33" t="s">
        <v>5</v>
      </c>
      <c r="F3" s="92"/>
      <c r="G3" s="92"/>
      <c r="H3" s="30"/>
      <c r="I3" s="30"/>
      <c r="J3" s="34"/>
    </row>
    <row r="4" spans="1:12" s="1" customFormat="1" ht="41.25" customHeight="1" x14ac:dyDescent="0.2">
      <c r="A4" s="29"/>
      <c r="B4" s="30"/>
      <c r="C4" s="31"/>
      <c r="D4" s="32"/>
      <c r="E4" s="33" t="s">
        <v>34</v>
      </c>
      <c r="F4" s="93"/>
      <c r="G4" s="94"/>
      <c r="H4" s="30"/>
      <c r="I4" s="30"/>
      <c r="J4" s="34"/>
    </row>
    <row r="5" spans="1:12" s="1" customFormat="1" ht="21" customHeight="1" x14ac:dyDescent="0.2">
      <c r="A5" s="29"/>
      <c r="B5" s="30"/>
      <c r="C5" s="31"/>
      <c r="D5" s="32"/>
      <c r="E5" s="33" t="s">
        <v>6</v>
      </c>
      <c r="F5" s="95"/>
      <c r="G5" s="96"/>
      <c r="H5" s="30"/>
      <c r="I5" s="30"/>
      <c r="J5" s="34"/>
    </row>
    <row r="6" spans="1:12" s="27" customFormat="1" ht="3.75" customHeight="1" x14ac:dyDescent="0.2">
      <c r="A6" s="35"/>
      <c r="B6" s="35"/>
      <c r="C6" s="36"/>
      <c r="D6" s="36"/>
      <c r="E6" s="36"/>
      <c r="F6" s="35"/>
      <c r="G6" s="35"/>
      <c r="H6" s="35"/>
      <c r="I6" s="35"/>
      <c r="J6" s="26"/>
      <c r="L6" s="28"/>
    </row>
    <row r="7" spans="1:12" s="37" customFormat="1" x14ac:dyDescent="0.2">
      <c r="A7" s="12"/>
      <c r="B7" s="12"/>
      <c r="C7" s="24"/>
      <c r="D7" s="24"/>
      <c r="E7" s="24"/>
      <c r="F7" s="12"/>
      <c r="G7" s="12"/>
      <c r="H7" s="12"/>
      <c r="I7" s="12"/>
      <c r="J7" s="25"/>
      <c r="L7" s="12"/>
    </row>
    <row r="8" spans="1:12" s="37" customFormat="1" ht="23.25" customHeight="1" x14ac:dyDescent="0.2">
      <c r="A8" s="85" t="s">
        <v>15</v>
      </c>
      <c r="B8" s="88" t="s">
        <v>7</v>
      </c>
      <c r="C8" s="85" t="s">
        <v>19</v>
      </c>
      <c r="D8" s="85" t="s">
        <v>20</v>
      </c>
      <c r="E8" s="85" t="s">
        <v>21</v>
      </c>
      <c r="F8" s="85"/>
      <c r="G8" s="85"/>
      <c r="H8" s="85"/>
      <c r="I8" s="85"/>
      <c r="J8" s="60">
        <f>G10-J10</f>
        <v>0</v>
      </c>
      <c r="L8" s="12"/>
    </row>
    <row r="9" spans="1:12" s="12" customFormat="1" ht="197.25" customHeight="1" x14ac:dyDescent="0.2">
      <c r="A9" s="85"/>
      <c r="B9" s="88"/>
      <c r="C9" s="85"/>
      <c r="D9" s="85"/>
      <c r="E9" s="85"/>
      <c r="F9" s="39" t="s">
        <v>8</v>
      </c>
      <c r="G9" s="39" t="s">
        <v>9</v>
      </c>
      <c r="H9" s="39" t="s">
        <v>30</v>
      </c>
      <c r="I9" s="39" t="s">
        <v>35</v>
      </c>
      <c r="J9" s="38" t="s">
        <v>22</v>
      </c>
    </row>
    <row r="10" spans="1:12" s="12" customFormat="1" ht="32.25" customHeight="1" x14ac:dyDescent="0.2">
      <c r="A10" s="40"/>
      <c r="B10" s="41" t="s">
        <v>16</v>
      </c>
      <c r="C10" s="65" t="str">
        <f>IF(B10="Fascia A","€ 146,25",IF(B10="Fascia B","€ 117",IF(B10="Fascia C","€ 73,13")))</f>
        <v>€ 146,25</v>
      </c>
      <c r="D10" s="64">
        <v>0.8</v>
      </c>
      <c r="E10" s="43">
        <v>40</v>
      </c>
      <c r="F10" s="43">
        <v>4</v>
      </c>
      <c r="G10" s="44">
        <f>(C10*E10)+(D10*E10*F10)</f>
        <v>5978</v>
      </c>
      <c r="H10" s="42" t="b">
        <f>IF(F10=3,"5%",IF(F10=2,"10%",IF(F10=1,"15%")))</f>
        <v>0</v>
      </c>
      <c r="I10" s="44">
        <f>C10-(C10*H10)</f>
        <v>146.25</v>
      </c>
      <c r="J10" s="59">
        <f>I10*E10+D10*E10*F10</f>
        <v>5978</v>
      </c>
      <c r="L10" s="45"/>
    </row>
    <row r="11" spans="1:12" s="12" customFormat="1" ht="57" customHeight="1" x14ac:dyDescent="0.2">
      <c r="B11" s="85" t="s">
        <v>10</v>
      </c>
      <c r="C11" s="85"/>
      <c r="D11" s="46"/>
      <c r="E11" s="47"/>
      <c r="F11" s="84" t="s">
        <v>11</v>
      </c>
      <c r="G11" s="84"/>
      <c r="H11" s="84"/>
      <c r="I11" s="84"/>
      <c r="J11" s="48">
        <f>G10-J8</f>
        <v>5978</v>
      </c>
      <c r="L11" s="45"/>
    </row>
    <row r="12" spans="1:12" s="12" customFormat="1" ht="32.25" customHeight="1" x14ac:dyDescent="0.2">
      <c r="A12" s="13"/>
      <c r="B12" s="13"/>
      <c r="C12" s="13"/>
      <c r="D12" s="13"/>
      <c r="E12" s="13"/>
      <c r="F12" s="13"/>
      <c r="G12" s="13"/>
      <c r="H12" s="58"/>
      <c r="I12" s="13"/>
      <c r="J12" s="13"/>
      <c r="L12" s="45"/>
    </row>
    <row r="13" spans="1:12" s="12" customFormat="1" ht="24.75" customHeight="1" x14ac:dyDescent="0.2">
      <c r="A13" s="13"/>
      <c r="B13" s="86" t="s">
        <v>12</v>
      </c>
      <c r="C13" s="85"/>
      <c r="D13" s="85"/>
      <c r="E13" s="85"/>
      <c r="F13" s="13"/>
      <c r="G13" s="13"/>
      <c r="H13" s="13"/>
      <c r="I13" s="13"/>
      <c r="J13" s="13"/>
      <c r="L13" s="45"/>
    </row>
    <row r="14" spans="1:12" s="12" customFormat="1" ht="36.75" customHeight="1" x14ac:dyDescent="0.2">
      <c r="A14" s="13"/>
      <c r="B14" s="62" t="s">
        <v>27</v>
      </c>
      <c r="C14" s="87" t="s">
        <v>28</v>
      </c>
      <c r="D14" s="88"/>
      <c r="E14" s="38" t="s">
        <v>29</v>
      </c>
      <c r="F14" s="13"/>
      <c r="G14" s="13"/>
      <c r="H14" s="13"/>
      <c r="I14" s="13"/>
      <c r="J14" s="13"/>
      <c r="L14" s="45"/>
    </row>
    <row r="15" spans="1:12" ht="22.5" customHeight="1" x14ac:dyDescent="0.2">
      <c r="B15" s="61" t="s">
        <v>16</v>
      </c>
      <c r="C15" s="82" t="s">
        <v>24</v>
      </c>
      <c r="D15" s="83"/>
      <c r="E15" s="50" t="s">
        <v>23</v>
      </c>
    </row>
    <row r="16" spans="1:12" ht="22.5" customHeight="1" x14ac:dyDescent="0.2">
      <c r="B16" s="49" t="s">
        <v>17</v>
      </c>
      <c r="C16" s="82" t="s">
        <v>25</v>
      </c>
      <c r="D16" s="83"/>
      <c r="E16" s="50" t="s">
        <v>23</v>
      </c>
      <c r="F16" s="3"/>
      <c r="G16" s="3"/>
      <c r="H16" s="3"/>
      <c r="I16" s="3"/>
    </row>
    <row r="17" spans="1:15" ht="22.5" customHeight="1" x14ac:dyDescent="0.2">
      <c r="B17" s="56" t="s">
        <v>18</v>
      </c>
      <c r="C17" s="82" t="s">
        <v>26</v>
      </c>
      <c r="D17" s="83"/>
      <c r="E17" s="50" t="s">
        <v>23</v>
      </c>
      <c r="F17" s="3"/>
      <c r="G17" s="3"/>
      <c r="H17" s="3"/>
      <c r="I17" s="3"/>
    </row>
    <row r="18" spans="1:15" x14ac:dyDescent="0.2">
      <c r="B18" s="51"/>
      <c r="F18" s="52"/>
      <c r="G18" s="52"/>
      <c r="H18" s="52"/>
      <c r="I18" s="52"/>
    </row>
    <row r="19" spans="1:15" ht="84.75" customHeight="1" x14ac:dyDescent="0.2">
      <c r="A19" s="39" t="s">
        <v>13</v>
      </c>
      <c r="B19" s="53">
        <f>J11</f>
        <v>5978</v>
      </c>
    </row>
    <row r="20" spans="1:15" x14ac:dyDescent="0.2">
      <c r="B20" s="51"/>
    </row>
    <row r="21" spans="1:15" s="1" customFormat="1" ht="15.75" x14ac:dyDescent="0.25">
      <c r="A21" s="13"/>
      <c r="B21" s="3"/>
      <c r="C21" s="54"/>
      <c r="D21" s="54"/>
      <c r="E21" s="54"/>
      <c r="F21" s="55" t="s">
        <v>31</v>
      </c>
      <c r="G21" s="3"/>
      <c r="H21" s="55"/>
      <c r="I21" s="20"/>
      <c r="J21" s="20"/>
      <c r="K21" s="17"/>
      <c r="L21" s="18"/>
      <c r="M21" s="18"/>
      <c r="N21" s="18"/>
      <c r="O21" s="18"/>
    </row>
    <row r="22" spans="1:15" s="1" customFormat="1" ht="57" customHeight="1" x14ac:dyDescent="0.2">
      <c r="A22" s="13"/>
      <c r="B22" s="20"/>
      <c r="C22" s="20"/>
      <c r="D22" s="20"/>
      <c r="E22" s="20"/>
      <c r="F22" s="20"/>
      <c r="G22" s="20"/>
      <c r="H22" s="20"/>
      <c r="I22" s="20"/>
      <c r="J22" s="20"/>
      <c r="K22" s="19"/>
      <c r="L22" s="18"/>
      <c r="M22" s="18"/>
      <c r="N22" s="18"/>
      <c r="O22" s="18"/>
    </row>
    <row r="23" spans="1:15" s="1" customFormat="1" x14ac:dyDescent="0.2">
      <c r="A23" s="13"/>
      <c r="B23" s="22"/>
      <c r="C23" s="22"/>
      <c r="D23" s="22"/>
      <c r="E23" s="22"/>
      <c r="F23" s="22"/>
      <c r="G23" s="63"/>
      <c r="H23" s="20"/>
      <c r="I23" s="20"/>
      <c r="J23" s="20"/>
      <c r="K23" s="17"/>
      <c r="L23" s="18"/>
      <c r="M23" s="18"/>
      <c r="N23" s="18"/>
      <c r="O23" s="18"/>
    </row>
  </sheetData>
  <sheetProtection selectLockedCells="1" selectUnlockedCells="1"/>
  <mergeCells count="18">
    <mergeCell ref="A1:J1"/>
    <mergeCell ref="F2:G2"/>
    <mergeCell ref="F3:G3"/>
    <mergeCell ref="F4:G4"/>
    <mergeCell ref="F5:G5"/>
    <mergeCell ref="A8:A9"/>
    <mergeCell ref="B8:B9"/>
    <mergeCell ref="C8:C9"/>
    <mergeCell ref="D8:D9"/>
    <mergeCell ref="E8:E9"/>
    <mergeCell ref="C16:D16"/>
    <mergeCell ref="C17:D17"/>
    <mergeCell ref="F8:I8"/>
    <mergeCell ref="B11:C11"/>
    <mergeCell ref="F11:I11"/>
    <mergeCell ref="B13:E13"/>
    <mergeCell ref="C14:D14"/>
    <mergeCell ref="C15:D15"/>
  </mergeCells>
  <dataValidations count="2">
    <dataValidation type="list" allowBlank="1" showErrorMessage="1" sqref="B10" xr:uid="{00000000-0002-0000-0300-000000000000}">
      <formula1>lettere</formula1>
    </dataValidation>
    <dataValidation type="list" allowBlank="1" showErrorMessage="1" sqref="D11" xr:uid="{00000000-0002-0000-0300-000001000000}">
      <formula1>$K$10:$K$12</formula1>
      <formula2>0</formula2>
    </dataValidation>
  </dataValidations>
  <printOptions horizontalCentered="1"/>
  <pageMargins left="0.2361111111111111" right="0.2361111111111111" top="0.66944444444444451" bottom="0.62986111111111109" header="0.2361111111111111" footer="0.15763888888888888"/>
  <pageSetup paperSize="9" scale="58" firstPageNumber="0" orientation="landscape" horizontalDpi="300" verticalDpi="300" r:id="rId1"/>
  <headerFooter alignWithMargins="0">
    <oddHeader>&amp;CConsuntivo di spesa del corso di formazione degli apprendisti&amp;R&amp;F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23"/>
  <sheetViews>
    <sheetView view="pageBreakPreview" topLeftCell="A4" zoomScale="80" zoomScaleSheetLayoutView="80" workbookViewId="0">
      <selection activeCell="G14" sqref="G14"/>
    </sheetView>
  </sheetViews>
  <sheetFormatPr defaultRowHeight="12.75" x14ac:dyDescent="0.2"/>
  <cols>
    <col min="1" max="1" width="35.7109375" style="13" customWidth="1"/>
    <col min="2" max="2" width="14.7109375" style="13" customWidth="1"/>
    <col min="3" max="3" width="16" style="13" customWidth="1"/>
    <col min="4" max="4" width="17.85546875" style="13" customWidth="1"/>
    <col min="5" max="5" width="19.42578125" style="13" customWidth="1"/>
    <col min="6" max="6" width="23.28515625" style="13" customWidth="1"/>
    <col min="7" max="7" width="36.85546875" style="13" customWidth="1"/>
    <col min="8" max="8" width="20.28515625" style="13" customWidth="1"/>
    <col min="9" max="9" width="18.140625" style="13" customWidth="1"/>
    <col min="10" max="10" width="22" style="13" customWidth="1"/>
    <col min="11" max="11" width="29.140625" style="13" customWidth="1"/>
    <col min="12" max="16384" width="9.140625" style="13"/>
  </cols>
  <sheetData>
    <row r="1" spans="1:12" s="27" customFormat="1" ht="58.5" customHeight="1" x14ac:dyDescent="0.2">
      <c r="A1" s="89" t="s">
        <v>36</v>
      </c>
      <c r="B1" s="89"/>
      <c r="C1" s="89"/>
      <c r="D1" s="89"/>
      <c r="E1" s="89"/>
      <c r="F1" s="89"/>
      <c r="G1" s="89"/>
      <c r="H1" s="89"/>
      <c r="I1" s="89"/>
      <c r="J1" s="89"/>
      <c r="L1" s="28"/>
    </row>
    <row r="2" spans="1:12" s="1" customFormat="1" ht="21" customHeight="1" x14ac:dyDescent="0.2">
      <c r="A2" s="29"/>
      <c r="B2" s="30"/>
      <c r="C2" s="31"/>
      <c r="D2" s="32"/>
      <c r="E2" s="33" t="s">
        <v>33</v>
      </c>
      <c r="F2" s="90"/>
      <c r="G2" s="91"/>
      <c r="H2" s="30"/>
      <c r="I2" s="30"/>
      <c r="J2" s="34"/>
    </row>
    <row r="3" spans="1:12" s="1" customFormat="1" ht="21" customHeight="1" x14ac:dyDescent="0.2">
      <c r="A3" s="29"/>
      <c r="B3" s="30"/>
      <c r="C3" s="31"/>
      <c r="D3" s="32"/>
      <c r="E3" s="33" t="s">
        <v>5</v>
      </c>
      <c r="F3" s="92"/>
      <c r="G3" s="92"/>
      <c r="H3" s="30"/>
      <c r="I3" s="30"/>
      <c r="J3" s="34"/>
    </row>
    <row r="4" spans="1:12" s="1" customFormat="1" ht="41.25" customHeight="1" x14ac:dyDescent="0.2">
      <c r="A4" s="29"/>
      <c r="B4" s="30"/>
      <c r="C4" s="31"/>
      <c r="D4" s="32"/>
      <c r="E4" s="33" t="s">
        <v>34</v>
      </c>
      <c r="F4" s="93"/>
      <c r="G4" s="94"/>
      <c r="H4" s="30"/>
      <c r="I4" s="30"/>
      <c r="J4" s="34"/>
    </row>
    <row r="5" spans="1:12" s="1" customFormat="1" ht="21" customHeight="1" x14ac:dyDescent="0.2">
      <c r="A5" s="29"/>
      <c r="B5" s="30"/>
      <c r="C5" s="31"/>
      <c r="D5" s="32"/>
      <c r="E5" s="33" t="s">
        <v>6</v>
      </c>
      <c r="F5" s="95"/>
      <c r="G5" s="96"/>
      <c r="H5" s="30"/>
      <c r="I5" s="30"/>
      <c r="J5" s="34"/>
    </row>
    <row r="6" spans="1:12" s="27" customFormat="1" ht="3.75" customHeight="1" x14ac:dyDescent="0.2">
      <c r="A6" s="35"/>
      <c r="B6" s="35"/>
      <c r="C6" s="36"/>
      <c r="D6" s="36"/>
      <c r="E6" s="36"/>
      <c r="F6" s="35"/>
      <c r="G6" s="35"/>
      <c r="H6" s="35"/>
      <c r="I6" s="35"/>
      <c r="J6" s="26"/>
      <c r="L6" s="28"/>
    </row>
    <row r="7" spans="1:12" s="37" customFormat="1" x14ac:dyDescent="0.2">
      <c r="A7" s="12"/>
      <c r="B7" s="12"/>
      <c r="C7" s="24"/>
      <c r="D7" s="24"/>
      <c r="E7" s="24"/>
      <c r="F7" s="12"/>
      <c r="G7" s="12"/>
      <c r="H7" s="12"/>
      <c r="I7" s="12"/>
      <c r="J7" s="25"/>
      <c r="L7" s="12"/>
    </row>
    <row r="8" spans="1:12" s="37" customFormat="1" ht="23.25" customHeight="1" x14ac:dyDescent="0.2">
      <c r="A8" s="85" t="s">
        <v>15</v>
      </c>
      <c r="B8" s="88" t="s">
        <v>7</v>
      </c>
      <c r="C8" s="85" t="s">
        <v>19</v>
      </c>
      <c r="D8" s="85" t="s">
        <v>20</v>
      </c>
      <c r="E8" s="85" t="s">
        <v>21</v>
      </c>
      <c r="F8" s="85"/>
      <c r="G8" s="85"/>
      <c r="H8" s="85"/>
      <c r="I8" s="85"/>
      <c r="J8" s="60">
        <f>G10-J10</f>
        <v>0</v>
      </c>
      <c r="L8" s="12"/>
    </row>
    <row r="9" spans="1:12" s="12" customFormat="1" ht="197.25" customHeight="1" x14ac:dyDescent="0.2">
      <c r="A9" s="85"/>
      <c r="B9" s="88"/>
      <c r="C9" s="85"/>
      <c r="D9" s="85"/>
      <c r="E9" s="85"/>
      <c r="F9" s="39" t="s">
        <v>8</v>
      </c>
      <c r="G9" s="39" t="s">
        <v>9</v>
      </c>
      <c r="H9" s="39" t="s">
        <v>30</v>
      </c>
      <c r="I9" s="39" t="s">
        <v>35</v>
      </c>
      <c r="J9" s="38" t="s">
        <v>22</v>
      </c>
    </row>
    <row r="10" spans="1:12" s="12" customFormat="1" ht="32.25" customHeight="1" x14ac:dyDescent="0.2">
      <c r="A10" s="40"/>
      <c r="B10" s="41" t="s">
        <v>16</v>
      </c>
      <c r="C10" s="65" t="str">
        <f>IF(B10="Fascia A","€ 146,25",IF(B10="Fascia B","€ 117",IF(B10="Fascia C","€ 73,13")))</f>
        <v>€ 146,25</v>
      </c>
      <c r="D10" s="64">
        <v>0.8</v>
      </c>
      <c r="E10" s="43">
        <v>40</v>
      </c>
      <c r="F10" s="43">
        <v>4</v>
      </c>
      <c r="G10" s="44">
        <f>(C10*E10)+(D10*E10*F10)</f>
        <v>5978</v>
      </c>
      <c r="H10" s="42" t="b">
        <f>IF(F10=3,"5%",IF(F10=2,"10%",IF(F10=1,"15%")))</f>
        <v>0</v>
      </c>
      <c r="I10" s="44">
        <f>C10-(C10*H10)</f>
        <v>146.25</v>
      </c>
      <c r="J10" s="59">
        <f>I10*E10+D10*E10*F10</f>
        <v>5978</v>
      </c>
      <c r="L10" s="45"/>
    </row>
    <row r="11" spans="1:12" s="12" customFormat="1" ht="57" customHeight="1" x14ac:dyDescent="0.2">
      <c r="B11" s="85" t="s">
        <v>10</v>
      </c>
      <c r="C11" s="85"/>
      <c r="D11" s="46"/>
      <c r="E11" s="47"/>
      <c r="F11" s="84" t="s">
        <v>11</v>
      </c>
      <c r="G11" s="84"/>
      <c r="H11" s="84"/>
      <c r="I11" s="84"/>
      <c r="J11" s="48">
        <f>G10-J8</f>
        <v>5978</v>
      </c>
      <c r="L11" s="45"/>
    </row>
    <row r="12" spans="1:12" s="12" customFormat="1" ht="32.25" customHeight="1" x14ac:dyDescent="0.2">
      <c r="A12" s="13"/>
      <c r="B12" s="13"/>
      <c r="C12" s="13"/>
      <c r="D12" s="13"/>
      <c r="E12" s="13"/>
      <c r="F12" s="13"/>
      <c r="G12" s="13"/>
      <c r="H12" s="58"/>
      <c r="I12" s="13"/>
      <c r="J12" s="13"/>
      <c r="L12" s="45"/>
    </row>
    <row r="13" spans="1:12" s="12" customFormat="1" ht="24.75" customHeight="1" x14ac:dyDescent="0.2">
      <c r="A13" s="13"/>
      <c r="B13" s="86" t="s">
        <v>12</v>
      </c>
      <c r="C13" s="85"/>
      <c r="D13" s="85"/>
      <c r="E13" s="85"/>
      <c r="F13" s="13"/>
      <c r="G13" s="13"/>
      <c r="H13" s="13"/>
      <c r="I13" s="13"/>
      <c r="J13" s="13"/>
      <c r="L13" s="45"/>
    </row>
    <row r="14" spans="1:12" s="12" customFormat="1" ht="36.75" customHeight="1" x14ac:dyDescent="0.2">
      <c r="A14" s="13"/>
      <c r="B14" s="62" t="s">
        <v>27</v>
      </c>
      <c r="C14" s="87" t="s">
        <v>28</v>
      </c>
      <c r="D14" s="88"/>
      <c r="E14" s="38" t="s">
        <v>29</v>
      </c>
      <c r="F14" s="13"/>
      <c r="G14" s="13"/>
      <c r="H14" s="13"/>
      <c r="I14" s="13"/>
      <c r="J14" s="13"/>
      <c r="L14" s="45"/>
    </row>
    <row r="15" spans="1:12" ht="22.5" customHeight="1" x14ac:dyDescent="0.2">
      <c r="B15" s="61" t="s">
        <v>16</v>
      </c>
      <c r="C15" s="82" t="s">
        <v>24</v>
      </c>
      <c r="D15" s="83"/>
      <c r="E15" s="50" t="s">
        <v>23</v>
      </c>
    </row>
    <row r="16" spans="1:12" ht="22.5" customHeight="1" x14ac:dyDescent="0.2">
      <c r="B16" s="49" t="s">
        <v>17</v>
      </c>
      <c r="C16" s="82" t="s">
        <v>25</v>
      </c>
      <c r="D16" s="83"/>
      <c r="E16" s="50" t="s">
        <v>23</v>
      </c>
      <c r="F16" s="3"/>
      <c r="G16" s="3"/>
      <c r="H16" s="3"/>
      <c r="I16" s="3"/>
    </row>
    <row r="17" spans="1:15" ht="22.5" customHeight="1" x14ac:dyDescent="0.2">
      <c r="B17" s="56" t="s">
        <v>18</v>
      </c>
      <c r="C17" s="82" t="s">
        <v>26</v>
      </c>
      <c r="D17" s="83"/>
      <c r="E17" s="50" t="s">
        <v>23</v>
      </c>
      <c r="F17" s="3"/>
      <c r="G17" s="3"/>
      <c r="H17" s="3"/>
      <c r="I17" s="3"/>
    </row>
    <row r="18" spans="1:15" x14ac:dyDescent="0.2">
      <c r="B18" s="51"/>
      <c r="F18" s="52"/>
      <c r="G18" s="52"/>
      <c r="H18" s="52"/>
      <c r="I18" s="52"/>
    </row>
    <row r="19" spans="1:15" ht="84.75" customHeight="1" x14ac:dyDescent="0.2">
      <c r="A19" s="39" t="s">
        <v>13</v>
      </c>
      <c r="B19" s="53">
        <f>J11</f>
        <v>5978</v>
      </c>
    </row>
    <row r="20" spans="1:15" x14ac:dyDescent="0.2">
      <c r="B20" s="51"/>
    </row>
    <row r="21" spans="1:15" s="1" customFormat="1" ht="15.75" x14ac:dyDescent="0.25">
      <c r="A21" s="13"/>
      <c r="B21" s="3"/>
      <c r="C21" s="54"/>
      <c r="D21" s="54"/>
      <c r="E21" s="54"/>
      <c r="F21" s="55" t="s">
        <v>31</v>
      </c>
      <c r="G21" s="3"/>
      <c r="H21" s="55"/>
      <c r="I21" s="20"/>
      <c r="J21" s="20"/>
      <c r="K21" s="17"/>
      <c r="L21" s="18"/>
      <c r="M21" s="18"/>
      <c r="N21" s="18"/>
      <c r="O21" s="18"/>
    </row>
    <row r="22" spans="1:15" s="1" customFormat="1" ht="57" customHeight="1" x14ac:dyDescent="0.2">
      <c r="A22" s="13"/>
      <c r="B22" s="20"/>
      <c r="C22" s="20"/>
      <c r="D22" s="20"/>
      <c r="E22" s="20"/>
      <c r="F22" s="20"/>
      <c r="G22" s="20"/>
      <c r="H22" s="20"/>
      <c r="I22" s="20"/>
      <c r="J22" s="20"/>
      <c r="K22" s="19"/>
      <c r="L22" s="18"/>
      <c r="M22" s="18"/>
      <c r="N22" s="18"/>
      <c r="O22" s="18"/>
    </row>
    <row r="23" spans="1:15" s="1" customFormat="1" x14ac:dyDescent="0.2">
      <c r="A23" s="13"/>
      <c r="B23" s="22"/>
      <c r="C23" s="22"/>
      <c r="D23" s="22"/>
      <c r="E23" s="22"/>
      <c r="F23" s="22"/>
      <c r="G23" s="63"/>
      <c r="H23" s="20"/>
      <c r="I23" s="20"/>
      <c r="J23" s="20"/>
      <c r="K23" s="17"/>
      <c r="L23" s="18"/>
      <c r="M23" s="18"/>
      <c r="N23" s="18"/>
      <c r="O23" s="18"/>
    </row>
  </sheetData>
  <sheetProtection selectLockedCells="1" selectUnlockedCells="1"/>
  <mergeCells count="18">
    <mergeCell ref="A1:J1"/>
    <mergeCell ref="F2:G2"/>
    <mergeCell ref="F3:G3"/>
    <mergeCell ref="F4:G4"/>
    <mergeCell ref="F5:G5"/>
    <mergeCell ref="A8:A9"/>
    <mergeCell ref="B8:B9"/>
    <mergeCell ref="C8:C9"/>
    <mergeCell ref="D8:D9"/>
    <mergeCell ref="E8:E9"/>
    <mergeCell ref="C16:D16"/>
    <mergeCell ref="C17:D17"/>
    <mergeCell ref="F8:I8"/>
    <mergeCell ref="B11:C11"/>
    <mergeCell ref="F11:I11"/>
    <mergeCell ref="B13:E13"/>
    <mergeCell ref="C14:D14"/>
    <mergeCell ref="C15:D15"/>
  </mergeCells>
  <dataValidations count="2">
    <dataValidation type="list" allowBlank="1" showErrorMessage="1" sqref="D11" xr:uid="{00000000-0002-0000-0400-000000000000}">
      <formula1>$K$10:$K$12</formula1>
      <formula2>0</formula2>
    </dataValidation>
    <dataValidation type="list" allowBlank="1" showErrorMessage="1" sqref="B10" xr:uid="{00000000-0002-0000-0400-000001000000}">
      <formula1>lettere</formula1>
    </dataValidation>
  </dataValidations>
  <printOptions horizontalCentered="1"/>
  <pageMargins left="0.2361111111111111" right="0.2361111111111111" top="0.66944444444444451" bottom="0.62986111111111109" header="0.2361111111111111" footer="0.15763888888888888"/>
  <pageSetup paperSize="9" scale="58" firstPageNumber="0" orientation="landscape" horizontalDpi="300" verticalDpi="300" r:id="rId1"/>
  <headerFooter alignWithMargins="0">
    <oddHeader>&amp;CConsuntivo di spesa del corso di formazione degli apprendisti&amp;R&amp;F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23"/>
  <sheetViews>
    <sheetView view="pageBreakPreview" topLeftCell="A4" zoomScale="80" zoomScaleSheetLayoutView="80" workbookViewId="0">
      <selection activeCell="G14" sqref="G14"/>
    </sheetView>
  </sheetViews>
  <sheetFormatPr defaultRowHeight="12.75" x14ac:dyDescent="0.2"/>
  <cols>
    <col min="1" max="1" width="35.7109375" style="13" customWidth="1"/>
    <col min="2" max="2" width="14.7109375" style="13" customWidth="1"/>
    <col min="3" max="3" width="16" style="13" customWidth="1"/>
    <col min="4" max="4" width="17.85546875" style="13" customWidth="1"/>
    <col min="5" max="5" width="19.42578125" style="13" customWidth="1"/>
    <col min="6" max="6" width="23.28515625" style="13" customWidth="1"/>
    <col min="7" max="7" width="36.85546875" style="13" customWidth="1"/>
    <col min="8" max="8" width="20.28515625" style="13" customWidth="1"/>
    <col min="9" max="9" width="18.140625" style="13" customWidth="1"/>
    <col min="10" max="10" width="22" style="13" customWidth="1"/>
    <col min="11" max="11" width="29.140625" style="13" customWidth="1"/>
    <col min="12" max="16384" width="9.140625" style="13"/>
  </cols>
  <sheetData>
    <row r="1" spans="1:12" s="27" customFormat="1" ht="58.5" customHeight="1" x14ac:dyDescent="0.2">
      <c r="A1" s="89" t="s">
        <v>36</v>
      </c>
      <c r="B1" s="89"/>
      <c r="C1" s="89"/>
      <c r="D1" s="89"/>
      <c r="E1" s="89"/>
      <c r="F1" s="89"/>
      <c r="G1" s="89"/>
      <c r="H1" s="89"/>
      <c r="I1" s="89"/>
      <c r="J1" s="89"/>
      <c r="L1" s="28"/>
    </row>
    <row r="2" spans="1:12" s="1" customFormat="1" ht="21" customHeight="1" x14ac:dyDescent="0.2">
      <c r="A2" s="29"/>
      <c r="B2" s="30"/>
      <c r="C2" s="31"/>
      <c r="D2" s="32"/>
      <c r="E2" s="33" t="s">
        <v>33</v>
      </c>
      <c r="F2" s="90"/>
      <c r="G2" s="91"/>
      <c r="H2" s="30"/>
      <c r="I2" s="30"/>
      <c r="J2" s="34"/>
    </row>
    <row r="3" spans="1:12" s="1" customFormat="1" ht="21" customHeight="1" x14ac:dyDescent="0.2">
      <c r="A3" s="29"/>
      <c r="B3" s="30"/>
      <c r="C3" s="31"/>
      <c r="D3" s="32"/>
      <c r="E3" s="33" t="s">
        <v>5</v>
      </c>
      <c r="F3" s="92"/>
      <c r="G3" s="92"/>
      <c r="H3" s="30"/>
      <c r="I3" s="30"/>
      <c r="J3" s="34"/>
    </row>
    <row r="4" spans="1:12" s="1" customFormat="1" ht="41.25" customHeight="1" x14ac:dyDescent="0.2">
      <c r="A4" s="29"/>
      <c r="B4" s="30"/>
      <c r="C4" s="31"/>
      <c r="D4" s="32"/>
      <c r="E4" s="33" t="s">
        <v>34</v>
      </c>
      <c r="F4" s="93"/>
      <c r="G4" s="94"/>
      <c r="H4" s="30"/>
      <c r="I4" s="30"/>
      <c r="J4" s="34"/>
    </row>
    <row r="5" spans="1:12" s="1" customFormat="1" ht="21" customHeight="1" x14ac:dyDescent="0.2">
      <c r="A5" s="29"/>
      <c r="B5" s="30"/>
      <c r="C5" s="31"/>
      <c r="D5" s="32"/>
      <c r="E5" s="33" t="s">
        <v>6</v>
      </c>
      <c r="F5" s="95"/>
      <c r="G5" s="96"/>
      <c r="H5" s="30"/>
      <c r="I5" s="30"/>
      <c r="J5" s="34"/>
    </row>
    <row r="6" spans="1:12" s="27" customFormat="1" ht="3.75" customHeight="1" x14ac:dyDescent="0.2">
      <c r="A6" s="35"/>
      <c r="B6" s="35"/>
      <c r="C6" s="36"/>
      <c r="D6" s="36"/>
      <c r="E6" s="36"/>
      <c r="F6" s="35"/>
      <c r="G6" s="35"/>
      <c r="H6" s="35"/>
      <c r="I6" s="35"/>
      <c r="J6" s="26"/>
      <c r="L6" s="28"/>
    </row>
    <row r="7" spans="1:12" s="37" customFormat="1" x14ac:dyDescent="0.2">
      <c r="A7" s="12"/>
      <c r="B7" s="12"/>
      <c r="C7" s="24"/>
      <c r="D7" s="24"/>
      <c r="E7" s="24"/>
      <c r="F7" s="12"/>
      <c r="G7" s="12"/>
      <c r="H7" s="12"/>
      <c r="I7" s="12"/>
      <c r="J7" s="25"/>
      <c r="L7" s="12"/>
    </row>
    <row r="8" spans="1:12" s="37" customFormat="1" ht="23.25" customHeight="1" x14ac:dyDescent="0.2">
      <c r="A8" s="85" t="s">
        <v>15</v>
      </c>
      <c r="B8" s="88" t="s">
        <v>7</v>
      </c>
      <c r="C8" s="85" t="s">
        <v>19</v>
      </c>
      <c r="D8" s="85" t="s">
        <v>20</v>
      </c>
      <c r="E8" s="85" t="s">
        <v>21</v>
      </c>
      <c r="F8" s="85"/>
      <c r="G8" s="85"/>
      <c r="H8" s="85"/>
      <c r="I8" s="85"/>
      <c r="J8" s="60">
        <f>G10-J10</f>
        <v>0</v>
      </c>
      <c r="L8" s="12"/>
    </row>
    <row r="9" spans="1:12" s="12" customFormat="1" ht="197.25" customHeight="1" x14ac:dyDescent="0.2">
      <c r="A9" s="85"/>
      <c r="B9" s="88"/>
      <c r="C9" s="85"/>
      <c r="D9" s="85"/>
      <c r="E9" s="85"/>
      <c r="F9" s="39" t="s">
        <v>8</v>
      </c>
      <c r="G9" s="39" t="s">
        <v>9</v>
      </c>
      <c r="H9" s="39" t="s">
        <v>30</v>
      </c>
      <c r="I9" s="39" t="s">
        <v>35</v>
      </c>
      <c r="J9" s="38" t="s">
        <v>22</v>
      </c>
    </row>
    <row r="10" spans="1:12" s="12" customFormat="1" ht="32.25" customHeight="1" x14ac:dyDescent="0.2">
      <c r="A10" s="40"/>
      <c r="B10" s="41" t="s">
        <v>16</v>
      </c>
      <c r="C10" s="65" t="str">
        <f>IF(B10="Fascia A","€ 146,25",IF(B10="Fascia B","€ 117",IF(B10="Fascia C","€ 73,13")))</f>
        <v>€ 146,25</v>
      </c>
      <c r="D10" s="64">
        <v>0.8</v>
      </c>
      <c r="E10" s="43">
        <v>40</v>
      </c>
      <c r="F10" s="43">
        <v>4</v>
      </c>
      <c r="G10" s="44">
        <f>(C10*E10)+(D10*E10*F10)</f>
        <v>5978</v>
      </c>
      <c r="H10" s="42" t="b">
        <f>IF(F10=3,"5%",IF(F10=2,"10%",IF(F10=1,"15%")))</f>
        <v>0</v>
      </c>
      <c r="I10" s="44">
        <f>C10-(C10*H10)</f>
        <v>146.25</v>
      </c>
      <c r="J10" s="59">
        <f>I10*E10+D10*E10*F10</f>
        <v>5978</v>
      </c>
      <c r="L10" s="45"/>
    </row>
    <row r="11" spans="1:12" s="12" customFormat="1" ht="57" customHeight="1" x14ac:dyDescent="0.2">
      <c r="B11" s="85" t="s">
        <v>10</v>
      </c>
      <c r="C11" s="85"/>
      <c r="D11" s="46"/>
      <c r="E11" s="47"/>
      <c r="F11" s="84" t="s">
        <v>11</v>
      </c>
      <c r="G11" s="84"/>
      <c r="H11" s="84"/>
      <c r="I11" s="84"/>
      <c r="J11" s="48">
        <f>G10-J8</f>
        <v>5978</v>
      </c>
      <c r="L11" s="45"/>
    </row>
    <row r="12" spans="1:12" s="12" customFormat="1" ht="32.25" customHeight="1" x14ac:dyDescent="0.2">
      <c r="A12" s="13"/>
      <c r="B12" s="13"/>
      <c r="C12" s="13"/>
      <c r="D12" s="13"/>
      <c r="E12" s="13"/>
      <c r="F12" s="13"/>
      <c r="G12" s="13"/>
      <c r="H12" s="58"/>
      <c r="I12" s="13"/>
      <c r="J12" s="13"/>
      <c r="L12" s="45"/>
    </row>
    <row r="13" spans="1:12" s="12" customFormat="1" ht="24.75" customHeight="1" x14ac:dyDescent="0.2">
      <c r="A13" s="13"/>
      <c r="B13" s="86" t="s">
        <v>12</v>
      </c>
      <c r="C13" s="85"/>
      <c r="D13" s="85"/>
      <c r="E13" s="85"/>
      <c r="F13" s="13"/>
      <c r="G13" s="13"/>
      <c r="H13" s="13"/>
      <c r="I13" s="13"/>
      <c r="J13" s="13"/>
      <c r="L13" s="45"/>
    </row>
    <row r="14" spans="1:12" s="12" customFormat="1" ht="36.75" customHeight="1" x14ac:dyDescent="0.2">
      <c r="A14" s="13"/>
      <c r="B14" s="62" t="s">
        <v>27</v>
      </c>
      <c r="C14" s="87" t="s">
        <v>28</v>
      </c>
      <c r="D14" s="88"/>
      <c r="E14" s="38" t="s">
        <v>29</v>
      </c>
      <c r="F14" s="13"/>
      <c r="G14" s="13"/>
      <c r="H14" s="13"/>
      <c r="I14" s="13"/>
      <c r="J14" s="13"/>
      <c r="L14" s="45"/>
    </row>
    <row r="15" spans="1:12" ht="22.5" customHeight="1" x14ac:dyDescent="0.2">
      <c r="B15" s="61" t="s">
        <v>16</v>
      </c>
      <c r="C15" s="82" t="s">
        <v>24</v>
      </c>
      <c r="D15" s="83"/>
      <c r="E15" s="50" t="s">
        <v>23</v>
      </c>
    </row>
    <row r="16" spans="1:12" ht="22.5" customHeight="1" x14ac:dyDescent="0.2">
      <c r="B16" s="49" t="s">
        <v>17</v>
      </c>
      <c r="C16" s="82" t="s">
        <v>25</v>
      </c>
      <c r="D16" s="83"/>
      <c r="E16" s="50" t="s">
        <v>23</v>
      </c>
      <c r="F16" s="3"/>
      <c r="G16" s="3"/>
      <c r="H16" s="3"/>
      <c r="I16" s="3"/>
    </row>
    <row r="17" spans="1:15" ht="22.5" customHeight="1" x14ac:dyDescent="0.2">
      <c r="B17" s="56" t="s">
        <v>18</v>
      </c>
      <c r="C17" s="82" t="s">
        <v>26</v>
      </c>
      <c r="D17" s="83"/>
      <c r="E17" s="50" t="s">
        <v>23</v>
      </c>
      <c r="F17" s="3"/>
      <c r="G17" s="3"/>
      <c r="H17" s="3"/>
      <c r="I17" s="3"/>
    </row>
    <row r="18" spans="1:15" x14ac:dyDescent="0.2">
      <c r="B18" s="51"/>
      <c r="F18" s="52"/>
      <c r="G18" s="52"/>
      <c r="H18" s="52"/>
      <c r="I18" s="52"/>
    </row>
    <row r="19" spans="1:15" ht="84.75" customHeight="1" x14ac:dyDescent="0.2">
      <c r="A19" s="39" t="s">
        <v>13</v>
      </c>
      <c r="B19" s="53">
        <f>J11</f>
        <v>5978</v>
      </c>
    </row>
    <row r="20" spans="1:15" x14ac:dyDescent="0.2">
      <c r="B20" s="51"/>
    </row>
    <row r="21" spans="1:15" s="1" customFormat="1" ht="15.75" x14ac:dyDescent="0.25">
      <c r="A21" s="13"/>
      <c r="B21" s="3"/>
      <c r="C21" s="54"/>
      <c r="D21" s="54"/>
      <c r="E21" s="54"/>
      <c r="F21" s="55" t="s">
        <v>31</v>
      </c>
      <c r="G21" s="3"/>
      <c r="H21" s="55"/>
      <c r="I21" s="20"/>
      <c r="J21" s="20"/>
      <c r="K21" s="17"/>
      <c r="L21" s="18"/>
      <c r="M21" s="18"/>
      <c r="N21" s="18"/>
      <c r="O21" s="18"/>
    </row>
    <row r="22" spans="1:15" s="1" customFormat="1" ht="57" customHeight="1" x14ac:dyDescent="0.2">
      <c r="A22" s="13"/>
      <c r="B22" s="20"/>
      <c r="C22" s="20"/>
      <c r="D22" s="20"/>
      <c r="E22" s="20"/>
      <c r="F22" s="20"/>
      <c r="G22" s="20"/>
      <c r="H22" s="20"/>
      <c r="I22" s="20"/>
      <c r="J22" s="20"/>
      <c r="K22" s="19"/>
      <c r="L22" s="18"/>
      <c r="M22" s="18"/>
      <c r="N22" s="18"/>
      <c r="O22" s="18"/>
    </row>
    <row r="23" spans="1:15" s="1" customFormat="1" x14ac:dyDescent="0.2">
      <c r="A23" s="13"/>
      <c r="B23" s="22"/>
      <c r="C23" s="22"/>
      <c r="D23" s="22"/>
      <c r="E23" s="22"/>
      <c r="F23" s="22"/>
      <c r="G23" s="63"/>
      <c r="H23" s="20"/>
      <c r="I23" s="20"/>
      <c r="J23" s="20"/>
      <c r="K23" s="17"/>
      <c r="L23" s="18"/>
      <c r="M23" s="18"/>
      <c r="N23" s="18"/>
      <c r="O23" s="18"/>
    </row>
  </sheetData>
  <sheetProtection selectLockedCells="1" selectUnlockedCells="1"/>
  <mergeCells count="18">
    <mergeCell ref="A1:J1"/>
    <mergeCell ref="F2:G2"/>
    <mergeCell ref="F3:G3"/>
    <mergeCell ref="F4:G4"/>
    <mergeCell ref="F5:G5"/>
    <mergeCell ref="A8:A9"/>
    <mergeCell ref="B8:B9"/>
    <mergeCell ref="C8:C9"/>
    <mergeCell ref="D8:D9"/>
    <mergeCell ref="E8:E9"/>
    <mergeCell ref="C16:D16"/>
    <mergeCell ref="C17:D17"/>
    <mergeCell ref="F8:I8"/>
    <mergeCell ref="B11:C11"/>
    <mergeCell ref="F11:I11"/>
    <mergeCell ref="B13:E13"/>
    <mergeCell ref="C14:D14"/>
    <mergeCell ref="C15:D15"/>
  </mergeCells>
  <dataValidations count="2">
    <dataValidation type="list" allowBlank="1" showErrorMessage="1" sqref="B10" xr:uid="{00000000-0002-0000-0500-000000000000}">
      <formula1>lettere</formula1>
    </dataValidation>
    <dataValidation type="list" allowBlank="1" showErrorMessage="1" sqref="D11" xr:uid="{00000000-0002-0000-0500-000001000000}">
      <formula1>$K$10:$K$12</formula1>
      <formula2>0</formula2>
    </dataValidation>
  </dataValidations>
  <printOptions horizontalCentered="1"/>
  <pageMargins left="0.2361111111111111" right="0.2361111111111111" top="0.66944444444444451" bottom="0.62986111111111109" header="0.2361111111111111" footer="0.15763888888888888"/>
  <pageSetup paperSize="9" scale="58" firstPageNumber="0" orientation="landscape" horizontalDpi="300" verticalDpi="300" r:id="rId1"/>
  <headerFooter alignWithMargins="0">
    <oddHeader>&amp;CConsuntivo di spesa del corso di formazione degli apprendisti&amp;R&amp;F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23"/>
  <sheetViews>
    <sheetView view="pageBreakPreview" topLeftCell="A4" zoomScale="80" zoomScaleSheetLayoutView="80" workbookViewId="0">
      <selection activeCell="G14" sqref="G14"/>
    </sheetView>
  </sheetViews>
  <sheetFormatPr defaultRowHeight="12.75" x14ac:dyDescent="0.2"/>
  <cols>
    <col min="1" max="1" width="35.7109375" style="13" customWidth="1"/>
    <col min="2" max="2" width="14.7109375" style="13" customWidth="1"/>
    <col min="3" max="3" width="16" style="13" customWidth="1"/>
    <col min="4" max="4" width="17.85546875" style="13" customWidth="1"/>
    <col min="5" max="5" width="19.42578125" style="13" customWidth="1"/>
    <col min="6" max="6" width="23.28515625" style="13" customWidth="1"/>
    <col min="7" max="7" width="36.85546875" style="13" customWidth="1"/>
    <col min="8" max="8" width="20.28515625" style="13" customWidth="1"/>
    <col min="9" max="9" width="18.140625" style="13" customWidth="1"/>
    <col min="10" max="10" width="22" style="13" customWidth="1"/>
    <col min="11" max="11" width="29.140625" style="13" customWidth="1"/>
    <col min="12" max="16384" width="9.140625" style="13"/>
  </cols>
  <sheetData>
    <row r="1" spans="1:12" s="27" customFormat="1" ht="58.5" customHeight="1" x14ac:dyDescent="0.2">
      <c r="A1" s="89" t="s">
        <v>36</v>
      </c>
      <c r="B1" s="89"/>
      <c r="C1" s="89"/>
      <c r="D1" s="89"/>
      <c r="E1" s="89"/>
      <c r="F1" s="89"/>
      <c r="G1" s="89"/>
      <c r="H1" s="89"/>
      <c r="I1" s="89"/>
      <c r="J1" s="89"/>
      <c r="L1" s="28"/>
    </row>
    <row r="2" spans="1:12" s="1" customFormat="1" ht="21" customHeight="1" x14ac:dyDescent="0.2">
      <c r="A2" s="29"/>
      <c r="B2" s="30"/>
      <c r="C2" s="31"/>
      <c r="D2" s="32"/>
      <c r="E2" s="33" t="s">
        <v>33</v>
      </c>
      <c r="F2" s="90"/>
      <c r="G2" s="91"/>
      <c r="H2" s="30"/>
      <c r="I2" s="30"/>
      <c r="J2" s="34"/>
    </row>
    <row r="3" spans="1:12" s="1" customFormat="1" ht="21" customHeight="1" x14ac:dyDescent="0.2">
      <c r="A3" s="29"/>
      <c r="B3" s="30"/>
      <c r="C3" s="31"/>
      <c r="D3" s="32"/>
      <c r="E3" s="33" t="s">
        <v>5</v>
      </c>
      <c r="F3" s="92"/>
      <c r="G3" s="92"/>
      <c r="H3" s="30"/>
      <c r="I3" s="30"/>
      <c r="J3" s="34"/>
    </row>
    <row r="4" spans="1:12" s="1" customFormat="1" ht="41.25" customHeight="1" x14ac:dyDescent="0.2">
      <c r="A4" s="29"/>
      <c r="B4" s="30"/>
      <c r="C4" s="31"/>
      <c r="D4" s="32"/>
      <c r="E4" s="33" t="s">
        <v>34</v>
      </c>
      <c r="F4" s="93"/>
      <c r="G4" s="94"/>
      <c r="H4" s="30"/>
      <c r="I4" s="30"/>
      <c r="J4" s="34"/>
    </row>
    <row r="5" spans="1:12" s="1" customFormat="1" ht="21" customHeight="1" x14ac:dyDescent="0.2">
      <c r="A5" s="29"/>
      <c r="B5" s="30"/>
      <c r="C5" s="31"/>
      <c r="D5" s="32"/>
      <c r="E5" s="33" t="s">
        <v>6</v>
      </c>
      <c r="F5" s="95"/>
      <c r="G5" s="96"/>
      <c r="H5" s="30"/>
      <c r="I5" s="30"/>
      <c r="J5" s="34"/>
    </row>
    <row r="6" spans="1:12" s="27" customFormat="1" ht="3.75" customHeight="1" x14ac:dyDescent="0.2">
      <c r="A6" s="35"/>
      <c r="B6" s="35"/>
      <c r="C6" s="36"/>
      <c r="D6" s="36"/>
      <c r="E6" s="36"/>
      <c r="F6" s="35"/>
      <c r="G6" s="35"/>
      <c r="H6" s="35"/>
      <c r="I6" s="35"/>
      <c r="J6" s="26"/>
      <c r="L6" s="28"/>
    </row>
    <row r="7" spans="1:12" s="37" customFormat="1" x14ac:dyDescent="0.2">
      <c r="A7" s="12"/>
      <c r="B7" s="12"/>
      <c r="C7" s="24"/>
      <c r="D7" s="24"/>
      <c r="E7" s="24"/>
      <c r="F7" s="12"/>
      <c r="G7" s="12"/>
      <c r="H7" s="12"/>
      <c r="I7" s="12"/>
      <c r="J7" s="25"/>
      <c r="L7" s="12"/>
    </row>
    <row r="8" spans="1:12" s="37" customFormat="1" ht="23.25" customHeight="1" x14ac:dyDescent="0.2">
      <c r="A8" s="85" t="s">
        <v>15</v>
      </c>
      <c r="B8" s="88" t="s">
        <v>7</v>
      </c>
      <c r="C8" s="85" t="s">
        <v>19</v>
      </c>
      <c r="D8" s="85" t="s">
        <v>20</v>
      </c>
      <c r="E8" s="85" t="s">
        <v>21</v>
      </c>
      <c r="F8" s="85"/>
      <c r="G8" s="85"/>
      <c r="H8" s="85"/>
      <c r="I8" s="85"/>
      <c r="J8" s="60">
        <f>G10-J10</f>
        <v>0</v>
      </c>
      <c r="L8" s="12"/>
    </row>
    <row r="9" spans="1:12" s="12" customFormat="1" ht="197.25" customHeight="1" x14ac:dyDescent="0.2">
      <c r="A9" s="85"/>
      <c r="B9" s="88"/>
      <c r="C9" s="85"/>
      <c r="D9" s="85"/>
      <c r="E9" s="85"/>
      <c r="F9" s="39" t="s">
        <v>8</v>
      </c>
      <c r="G9" s="39" t="s">
        <v>9</v>
      </c>
      <c r="H9" s="39" t="s">
        <v>30</v>
      </c>
      <c r="I9" s="39" t="s">
        <v>35</v>
      </c>
      <c r="J9" s="38" t="s">
        <v>22</v>
      </c>
    </row>
    <row r="10" spans="1:12" s="12" customFormat="1" ht="32.25" customHeight="1" x14ac:dyDescent="0.2">
      <c r="A10" s="40"/>
      <c r="B10" s="41" t="s">
        <v>16</v>
      </c>
      <c r="C10" s="65" t="str">
        <f>IF(B10="Fascia A","€ 146,25",IF(B10="Fascia B","€ 117",IF(B10="Fascia C","€ 73,13")))</f>
        <v>€ 146,25</v>
      </c>
      <c r="D10" s="64">
        <v>0.8</v>
      </c>
      <c r="E10" s="43">
        <v>40</v>
      </c>
      <c r="F10" s="43">
        <v>4</v>
      </c>
      <c r="G10" s="44">
        <f>(C10*E10)+(D10*E10*F10)</f>
        <v>5978</v>
      </c>
      <c r="H10" s="42" t="b">
        <f>IF(F10=3,"5%",IF(F10=2,"10%",IF(F10=1,"15%")))</f>
        <v>0</v>
      </c>
      <c r="I10" s="44">
        <f>C10-(C10*H10)</f>
        <v>146.25</v>
      </c>
      <c r="J10" s="59">
        <f>I10*E10+D10*E10*F10</f>
        <v>5978</v>
      </c>
      <c r="L10" s="45"/>
    </row>
    <row r="11" spans="1:12" s="12" customFormat="1" ht="57" customHeight="1" x14ac:dyDescent="0.2">
      <c r="B11" s="85" t="s">
        <v>10</v>
      </c>
      <c r="C11" s="85"/>
      <c r="D11" s="46"/>
      <c r="E11" s="47"/>
      <c r="F11" s="84" t="s">
        <v>11</v>
      </c>
      <c r="G11" s="84"/>
      <c r="H11" s="84"/>
      <c r="I11" s="84"/>
      <c r="J11" s="48">
        <f>G10-J8</f>
        <v>5978</v>
      </c>
      <c r="L11" s="45"/>
    </row>
    <row r="12" spans="1:12" s="12" customFormat="1" ht="32.25" customHeight="1" x14ac:dyDescent="0.2">
      <c r="A12" s="13"/>
      <c r="B12" s="13"/>
      <c r="C12" s="13"/>
      <c r="D12" s="13"/>
      <c r="E12" s="13"/>
      <c r="F12" s="13"/>
      <c r="G12" s="13"/>
      <c r="H12" s="58"/>
      <c r="I12" s="13"/>
      <c r="J12" s="13"/>
      <c r="L12" s="45"/>
    </row>
    <row r="13" spans="1:12" s="12" customFormat="1" ht="24.75" customHeight="1" x14ac:dyDescent="0.2">
      <c r="A13" s="13"/>
      <c r="B13" s="86" t="s">
        <v>12</v>
      </c>
      <c r="C13" s="85"/>
      <c r="D13" s="85"/>
      <c r="E13" s="85"/>
      <c r="F13" s="13"/>
      <c r="G13" s="13"/>
      <c r="H13" s="13"/>
      <c r="I13" s="13"/>
      <c r="J13" s="13"/>
      <c r="L13" s="45"/>
    </row>
    <row r="14" spans="1:12" s="12" customFormat="1" ht="36.75" customHeight="1" x14ac:dyDescent="0.2">
      <c r="A14" s="13"/>
      <c r="B14" s="62" t="s">
        <v>27</v>
      </c>
      <c r="C14" s="87" t="s">
        <v>28</v>
      </c>
      <c r="D14" s="88"/>
      <c r="E14" s="38" t="s">
        <v>29</v>
      </c>
      <c r="F14" s="13"/>
      <c r="G14" s="13"/>
      <c r="H14" s="13"/>
      <c r="I14" s="13"/>
      <c r="J14" s="13"/>
      <c r="L14" s="45"/>
    </row>
    <row r="15" spans="1:12" ht="22.5" customHeight="1" x14ac:dyDescent="0.2">
      <c r="B15" s="61" t="s">
        <v>16</v>
      </c>
      <c r="C15" s="82" t="s">
        <v>24</v>
      </c>
      <c r="D15" s="83"/>
      <c r="E15" s="50" t="s">
        <v>23</v>
      </c>
    </row>
    <row r="16" spans="1:12" ht="22.5" customHeight="1" x14ac:dyDescent="0.2">
      <c r="B16" s="49" t="s">
        <v>17</v>
      </c>
      <c r="C16" s="82" t="s">
        <v>25</v>
      </c>
      <c r="D16" s="83"/>
      <c r="E16" s="50" t="s">
        <v>23</v>
      </c>
      <c r="F16" s="3"/>
      <c r="G16" s="3"/>
      <c r="H16" s="3"/>
      <c r="I16" s="3"/>
    </row>
    <row r="17" spans="1:15" ht="22.5" customHeight="1" x14ac:dyDescent="0.2">
      <c r="B17" s="56" t="s">
        <v>18</v>
      </c>
      <c r="C17" s="82" t="s">
        <v>26</v>
      </c>
      <c r="D17" s="83"/>
      <c r="E17" s="50" t="s">
        <v>23</v>
      </c>
      <c r="F17" s="3"/>
      <c r="G17" s="3"/>
      <c r="H17" s="3"/>
      <c r="I17" s="3"/>
    </row>
    <row r="18" spans="1:15" x14ac:dyDescent="0.2">
      <c r="B18" s="51"/>
      <c r="F18" s="52"/>
      <c r="G18" s="52"/>
      <c r="H18" s="52"/>
      <c r="I18" s="52"/>
    </row>
    <row r="19" spans="1:15" ht="84.75" customHeight="1" x14ac:dyDescent="0.2">
      <c r="A19" s="39" t="s">
        <v>13</v>
      </c>
      <c r="B19" s="53">
        <f>J11</f>
        <v>5978</v>
      </c>
    </row>
    <row r="20" spans="1:15" x14ac:dyDescent="0.2">
      <c r="B20" s="51"/>
    </row>
    <row r="21" spans="1:15" s="1" customFormat="1" ht="15.75" x14ac:dyDescent="0.25">
      <c r="A21" s="13"/>
      <c r="B21" s="3"/>
      <c r="C21" s="54"/>
      <c r="D21" s="54"/>
      <c r="E21" s="54"/>
      <c r="F21" s="55" t="s">
        <v>31</v>
      </c>
      <c r="G21" s="3"/>
      <c r="H21" s="55"/>
      <c r="I21" s="20"/>
      <c r="J21" s="20"/>
      <c r="K21" s="17"/>
      <c r="L21" s="18"/>
      <c r="M21" s="18"/>
      <c r="N21" s="18"/>
      <c r="O21" s="18"/>
    </row>
    <row r="22" spans="1:15" s="1" customFormat="1" ht="57" customHeight="1" x14ac:dyDescent="0.2">
      <c r="A22" s="13"/>
      <c r="B22" s="20"/>
      <c r="C22" s="20"/>
      <c r="D22" s="20"/>
      <c r="E22" s="20"/>
      <c r="F22" s="20"/>
      <c r="G22" s="20"/>
      <c r="H22" s="20"/>
      <c r="I22" s="20"/>
      <c r="J22" s="20"/>
      <c r="K22" s="19"/>
      <c r="L22" s="18"/>
      <c r="M22" s="18"/>
      <c r="N22" s="18"/>
      <c r="O22" s="18"/>
    </row>
    <row r="23" spans="1:15" s="1" customFormat="1" x14ac:dyDescent="0.2">
      <c r="A23" s="13"/>
      <c r="B23" s="22"/>
      <c r="C23" s="22"/>
      <c r="D23" s="22"/>
      <c r="E23" s="22"/>
      <c r="F23" s="22"/>
      <c r="G23" s="63"/>
      <c r="H23" s="20"/>
      <c r="I23" s="20"/>
      <c r="J23" s="20"/>
      <c r="K23" s="17"/>
      <c r="L23" s="18"/>
      <c r="M23" s="18"/>
      <c r="N23" s="18"/>
      <c r="O23" s="18"/>
    </row>
  </sheetData>
  <sheetProtection selectLockedCells="1" selectUnlockedCells="1"/>
  <mergeCells count="18">
    <mergeCell ref="A1:J1"/>
    <mergeCell ref="F2:G2"/>
    <mergeCell ref="F3:G3"/>
    <mergeCell ref="F4:G4"/>
    <mergeCell ref="F5:G5"/>
    <mergeCell ref="A8:A9"/>
    <mergeCell ref="B8:B9"/>
    <mergeCell ref="C8:C9"/>
    <mergeCell ref="D8:D9"/>
    <mergeCell ref="E8:E9"/>
    <mergeCell ref="C16:D16"/>
    <mergeCell ref="C17:D17"/>
    <mergeCell ref="F8:I8"/>
    <mergeCell ref="B11:C11"/>
    <mergeCell ref="F11:I11"/>
    <mergeCell ref="B13:E13"/>
    <mergeCell ref="C14:D14"/>
    <mergeCell ref="C15:D15"/>
  </mergeCells>
  <dataValidations count="2">
    <dataValidation type="list" allowBlank="1" showErrorMessage="1" sqref="D11" xr:uid="{00000000-0002-0000-0600-000000000000}">
      <formula1>$K$10:$K$12</formula1>
      <formula2>0</formula2>
    </dataValidation>
    <dataValidation type="list" allowBlank="1" showErrorMessage="1" sqref="B10" xr:uid="{00000000-0002-0000-0600-000001000000}">
      <formula1>lettere</formula1>
    </dataValidation>
  </dataValidations>
  <printOptions horizontalCentered="1"/>
  <pageMargins left="0.2361111111111111" right="0.2361111111111111" top="0.66944444444444451" bottom="0.62986111111111109" header="0.2361111111111111" footer="0.15763888888888888"/>
  <pageSetup paperSize="9" scale="58" firstPageNumber="0" orientation="landscape" horizontalDpi="300" verticalDpi="300" r:id="rId1"/>
  <headerFooter alignWithMargins="0">
    <oddHeader>&amp;CConsuntivo di spesa del corso di formazione degli apprendisti&amp;R&amp;F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O23"/>
  <sheetViews>
    <sheetView view="pageBreakPreview" topLeftCell="A4" zoomScale="80" zoomScaleSheetLayoutView="80" workbookViewId="0">
      <selection activeCell="G14" sqref="G14"/>
    </sheetView>
  </sheetViews>
  <sheetFormatPr defaultRowHeight="12.75" x14ac:dyDescent="0.2"/>
  <cols>
    <col min="1" max="1" width="35.7109375" style="13" customWidth="1"/>
    <col min="2" max="2" width="14.7109375" style="13" customWidth="1"/>
    <col min="3" max="3" width="16" style="13" customWidth="1"/>
    <col min="4" max="4" width="17.85546875" style="13" customWidth="1"/>
    <col min="5" max="5" width="19.42578125" style="13" customWidth="1"/>
    <col min="6" max="6" width="23.28515625" style="13" customWidth="1"/>
    <col min="7" max="7" width="36.85546875" style="13" customWidth="1"/>
    <col min="8" max="8" width="20.28515625" style="13" customWidth="1"/>
    <col min="9" max="9" width="18.140625" style="13" customWidth="1"/>
    <col min="10" max="10" width="22" style="13" customWidth="1"/>
    <col min="11" max="11" width="29.140625" style="13" customWidth="1"/>
    <col min="12" max="16384" width="9.140625" style="13"/>
  </cols>
  <sheetData>
    <row r="1" spans="1:12" s="27" customFormat="1" ht="58.5" customHeight="1" x14ac:dyDescent="0.2">
      <c r="A1" s="89" t="s">
        <v>36</v>
      </c>
      <c r="B1" s="89"/>
      <c r="C1" s="89"/>
      <c r="D1" s="89"/>
      <c r="E1" s="89"/>
      <c r="F1" s="89"/>
      <c r="G1" s="89"/>
      <c r="H1" s="89"/>
      <c r="I1" s="89"/>
      <c r="J1" s="89"/>
      <c r="L1" s="28"/>
    </row>
    <row r="2" spans="1:12" s="1" customFormat="1" ht="21" customHeight="1" x14ac:dyDescent="0.2">
      <c r="A2" s="29"/>
      <c r="B2" s="30"/>
      <c r="C2" s="31"/>
      <c r="D2" s="32"/>
      <c r="E2" s="33" t="s">
        <v>33</v>
      </c>
      <c r="F2" s="90"/>
      <c r="G2" s="91"/>
      <c r="H2" s="30"/>
      <c r="I2" s="30"/>
      <c r="J2" s="34"/>
    </row>
    <row r="3" spans="1:12" s="1" customFormat="1" ht="21" customHeight="1" x14ac:dyDescent="0.2">
      <c r="A3" s="29"/>
      <c r="B3" s="30"/>
      <c r="C3" s="31"/>
      <c r="D3" s="32"/>
      <c r="E3" s="33" t="s">
        <v>5</v>
      </c>
      <c r="F3" s="92"/>
      <c r="G3" s="92"/>
      <c r="H3" s="30"/>
      <c r="I3" s="30"/>
      <c r="J3" s="34"/>
    </row>
    <row r="4" spans="1:12" s="1" customFormat="1" ht="41.25" customHeight="1" x14ac:dyDescent="0.2">
      <c r="A4" s="29"/>
      <c r="B4" s="30"/>
      <c r="C4" s="31"/>
      <c r="D4" s="32"/>
      <c r="E4" s="33" t="s">
        <v>34</v>
      </c>
      <c r="F4" s="93"/>
      <c r="G4" s="94"/>
      <c r="H4" s="30"/>
      <c r="I4" s="30"/>
      <c r="J4" s="34"/>
    </row>
    <row r="5" spans="1:12" s="1" customFormat="1" ht="21" customHeight="1" x14ac:dyDescent="0.2">
      <c r="A5" s="29"/>
      <c r="B5" s="30"/>
      <c r="C5" s="31"/>
      <c r="D5" s="32"/>
      <c r="E5" s="33" t="s">
        <v>6</v>
      </c>
      <c r="F5" s="95"/>
      <c r="G5" s="96"/>
      <c r="H5" s="30"/>
      <c r="I5" s="30"/>
      <c r="J5" s="34"/>
    </row>
    <row r="6" spans="1:12" s="27" customFormat="1" ht="3.75" customHeight="1" x14ac:dyDescent="0.2">
      <c r="A6" s="35"/>
      <c r="B6" s="35"/>
      <c r="C6" s="36"/>
      <c r="D6" s="36"/>
      <c r="E6" s="36"/>
      <c r="F6" s="35"/>
      <c r="G6" s="35"/>
      <c r="H6" s="35"/>
      <c r="I6" s="35"/>
      <c r="J6" s="26"/>
      <c r="L6" s="28"/>
    </row>
    <row r="7" spans="1:12" s="37" customFormat="1" x14ac:dyDescent="0.2">
      <c r="A7" s="12"/>
      <c r="B7" s="12"/>
      <c r="C7" s="24"/>
      <c r="D7" s="24"/>
      <c r="E7" s="24"/>
      <c r="F7" s="12"/>
      <c r="G7" s="12"/>
      <c r="H7" s="12"/>
      <c r="I7" s="12"/>
      <c r="J7" s="25"/>
      <c r="L7" s="12"/>
    </row>
    <row r="8" spans="1:12" s="37" customFormat="1" ht="23.25" customHeight="1" x14ac:dyDescent="0.2">
      <c r="A8" s="85" t="s">
        <v>15</v>
      </c>
      <c r="B8" s="88" t="s">
        <v>7</v>
      </c>
      <c r="C8" s="85" t="s">
        <v>19</v>
      </c>
      <c r="D8" s="85" t="s">
        <v>20</v>
      </c>
      <c r="E8" s="85" t="s">
        <v>21</v>
      </c>
      <c r="F8" s="85"/>
      <c r="G8" s="85"/>
      <c r="H8" s="85"/>
      <c r="I8" s="85"/>
      <c r="J8" s="60">
        <f>G10-J10</f>
        <v>0</v>
      </c>
      <c r="L8" s="12"/>
    </row>
    <row r="9" spans="1:12" s="12" customFormat="1" ht="197.25" customHeight="1" x14ac:dyDescent="0.2">
      <c r="A9" s="85"/>
      <c r="B9" s="88"/>
      <c r="C9" s="85"/>
      <c r="D9" s="85"/>
      <c r="E9" s="85"/>
      <c r="F9" s="39" t="s">
        <v>8</v>
      </c>
      <c r="G9" s="39" t="s">
        <v>9</v>
      </c>
      <c r="H9" s="39" t="s">
        <v>30</v>
      </c>
      <c r="I9" s="39" t="s">
        <v>35</v>
      </c>
      <c r="J9" s="38" t="s">
        <v>22</v>
      </c>
    </row>
    <row r="10" spans="1:12" s="12" customFormat="1" ht="32.25" customHeight="1" x14ac:dyDescent="0.2">
      <c r="A10" s="40"/>
      <c r="B10" s="41" t="s">
        <v>16</v>
      </c>
      <c r="C10" s="65" t="str">
        <f>IF(B10="Fascia A","€ 146,25",IF(B10="Fascia B","€ 117",IF(B10="Fascia C","€ 73,13")))</f>
        <v>€ 146,25</v>
      </c>
      <c r="D10" s="64">
        <v>0.8</v>
      </c>
      <c r="E10" s="43">
        <v>40</v>
      </c>
      <c r="F10" s="43">
        <v>4</v>
      </c>
      <c r="G10" s="44">
        <f>(C10*E10)+(D10*E10*F10)</f>
        <v>5978</v>
      </c>
      <c r="H10" s="42" t="b">
        <f>IF(F10=3,"5%",IF(F10=2,"10%",IF(F10=1,"15%")))</f>
        <v>0</v>
      </c>
      <c r="I10" s="44">
        <f>C10-(C10*H10)</f>
        <v>146.25</v>
      </c>
      <c r="J10" s="59">
        <f>I10*E10+D10*E10*F10</f>
        <v>5978</v>
      </c>
      <c r="L10" s="45"/>
    </row>
    <row r="11" spans="1:12" s="12" customFormat="1" ht="57" customHeight="1" x14ac:dyDescent="0.2">
      <c r="B11" s="85" t="s">
        <v>10</v>
      </c>
      <c r="C11" s="85"/>
      <c r="D11" s="46"/>
      <c r="E11" s="47"/>
      <c r="F11" s="84" t="s">
        <v>11</v>
      </c>
      <c r="G11" s="84"/>
      <c r="H11" s="84"/>
      <c r="I11" s="84"/>
      <c r="J11" s="48">
        <f>G10-J8</f>
        <v>5978</v>
      </c>
      <c r="L11" s="45"/>
    </row>
    <row r="12" spans="1:12" s="12" customFormat="1" ht="32.25" customHeight="1" x14ac:dyDescent="0.2">
      <c r="A12" s="13"/>
      <c r="B12" s="13"/>
      <c r="C12" s="13"/>
      <c r="D12" s="13"/>
      <c r="E12" s="13"/>
      <c r="F12" s="13"/>
      <c r="G12" s="13"/>
      <c r="H12" s="58"/>
      <c r="I12" s="13"/>
      <c r="J12" s="13"/>
      <c r="L12" s="45"/>
    </row>
    <row r="13" spans="1:12" s="12" customFormat="1" ht="24.75" customHeight="1" x14ac:dyDescent="0.2">
      <c r="A13" s="13"/>
      <c r="B13" s="86" t="s">
        <v>12</v>
      </c>
      <c r="C13" s="85"/>
      <c r="D13" s="85"/>
      <c r="E13" s="85"/>
      <c r="F13" s="13"/>
      <c r="G13" s="13"/>
      <c r="H13" s="13"/>
      <c r="I13" s="13"/>
      <c r="J13" s="13"/>
      <c r="L13" s="45"/>
    </row>
    <row r="14" spans="1:12" s="12" customFormat="1" ht="36.75" customHeight="1" x14ac:dyDescent="0.2">
      <c r="A14" s="13"/>
      <c r="B14" s="62" t="s">
        <v>27</v>
      </c>
      <c r="C14" s="87" t="s">
        <v>28</v>
      </c>
      <c r="D14" s="88"/>
      <c r="E14" s="38" t="s">
        <v>29</v>
      </c>
      <c r="F14" s="13"/>
      <c r="G14" s="13"/>
      <c r="H14" s="13"/>
      <c r="I14" s="13"/>
      <c r="J14" s="13"/>
      <c r="L14" s="45"/>
    </row>
    <row r="15" spans="1:12" ht="22.5" customHeight="1" x14ac:dyDescent="0.2">
      <c r="B15" s="61" t="s">
        <v>16</v>
      </c>
      <c r="C15" s="82" t="s">
        <v>24</v>
      </c>
      <c r="D15" s="83"/>
      <c r="E15" s="50" t="s">
        <v>23</v>
      </c>
    </row>
    <row r="16" spans="1:12" ht="22.5" customHeight="1" x14ac:dyDescent="0.2">
      <c r="B16" s="49" t="s">
        <v>17</v>
      </c>
      <c r="C16" s="82" t="s">
        <v>25</v>
      </c>
      <c r="D16" s="83"/>
      <c r="E16" s="50" t="s">
        <v>23</v>
      </c>
      <c r="F16" s="3"/>
      <c r="G16" s="3"/>
      <c r="H16" s="3"/>
      <c r="I16" s="3"/>
    </row>
    <row r="17" spans="1:15" ht="22.5" customHeight="1" x14ac:dyDescent="0.2">
      <c r="B17" s="56" t="s">
        <v>18</v>
      </c>
      <c r="C17" s="82" t="s">
        <v>26</v>
      </c>
      <c r="D17" s="83"/>
      <c r="E17" s="50" t="s">
        <v>23</v>
      </c>
      <c r="F17" s="3"/>
      <c r="G17" s="3"/>
      <c r="H17" s="3"/>
      <c r="I17" s="3"/>
    </row>
    <row r="18" spans="1:15" x14ac:dyDescent="0.2">
      <c r="B18" s="51"/>
      <c r="F18" s="52"/>
      <c r="G18" s="52"/>
      <c r="H18" s="52"/>
      <c r="I18" s="52"/>
    </row>
    <row r="19" spans="1:15" ht="84.75" customHeight="1" x14ac:dyDescent="0.2">
      <c r="A19" s="39" t="s">
        <v>13</v>
      </c>
      <c r="B19" s="53">
        <f>J11</f>
        <v>5978</v>
      </c>
    </row>
    <row r="20" spans="1:15" x14ac:dyDescent="0.2">
      <c r="B20" s="51"/>
    </row>
    <row r="21" spans="1:15" s="1" customFormat="1" ht="15.75" x14ac:dyDescent="0.25">
      <c r="A21" s="13"/>
      <c r="B21" s="3"/>
      <c r="C21" s="54"/>
      <c r="D21" s="54"/>
      <c r="E21" s="54"/>
      <c r="F21" s="55" t="s">
        <v>31</v>
      </c>
      <c r="G21" s="3"/>
      <c r="H21" s="55"/>
      <c r="I21" s="20"/>
      <c r="J21" s="20"/>
      <c r="K21" s="17"/>
      <c r="L21" s="18"/>
      <c r="M21" s="18"/>
      <c r="N21" s="18"/>
      <c r="O21" s="18"/>
    </row>
    <row r="22" spans="1:15" s="1" customFormat="1" ht="57" customHeight="1" x14ac:dyDescent="0.2">
      <c r="A22" s="13"/>
      <c r="B22" s="20"/>
      <c r="C22" s="20"/>
      <c r="D22" s="20"/>
      <c r="E22" s="20"/>
      <c r="F22" s="20"/>
      <c r="G22" s="20"/>
      <c r="H22" s="20"/>
      <c r="I22" s="20"/>
      <c r="J22" s="20"/>
      <c r="K22" s="19"/>
      <c r="L22" s="18"/>
      <c r="M22" s="18"/>
      <c r="N22" s="18"/>
      <c r="O22" s="18"/>
    </row>
    <row r="23" spans="1:15" s="1" customFormat="1" x14ac:dyDescent="0.2">
      <c r="A23" s="13"/>
      <c r="B23" s="22"/>
      <c r="C23" s="22"/>
      <c r="D23" s="22"/>
      <c r="E23" s="22"/>
      <c r="F23" s="22"/>
      <c r="G23" s="63"/>
      <c r="H23" s="20"/>
      <c r="I23" s="20"/>
      <c r="J23" s="20"/>
      <c r="K23" s="17"/>
      <c r="L23" s="18"/>
      <c r="M23" s="18"/>
      <c r="N23" s="18"/>
      <c r="O23" s="18"/>
    </row>
  </sheetData>
  <sheetProtection selectLockedCells="1" selectUnlockedCells="1"/>
  <mergeCells count="18">
    <mergeCell ref="A1:J1"/>
    <mergeCell ref="F2:G2"/>
    <mergeCell ref="F3:G3"/>
    <mergeCell ref="F4:G4"/>
    <mergeCell ref="F5:G5"/>
    <mergeCell ref="A8:A9"/>
    <mergeCell ref="B8:B9"/>
    <mergeCell ref="C8:C9"/>
    <mergeCell ref="D8:D9"/>
    <mergeCell ref="E8:E9"/>
    <mergeCell ref="C16:D16"/>
    <mergeCell ref="C17:D17"/>
    <mergeCell ref="F8:I8"/>
    <mergeCell ref="B11:C11"/>
    <mergeCell ref="F11:I11"/>
    <mergeCell ref="B13:E13"/>
    <mergeCell ref="C14:D14"/>
    <mergeCell ref="C15:D15"/>
  </mergeCells>
  <dataValidations count="2">
    <dataValidation type="list" allowBlank="1" showErrorMessage="1" sqref="B10" xr:uid="{00000000-0002-0000-0700-000000000000}">
      <formula1>lettere</formula1>
    </dataValidation>
    <dataValidation type="list" allowBlank="1" showErrorMessage="1" sqref="D11" xr:uid="{00000000-0002-0000-0700-000001000000}">
      <formula1>$K$10:$K$12</formula1>
      <formula2>0</formula2>
    </dataValidation>
  </dataValidations>
  <printOptions horizontalCentered="1"/>
  <pageMargins left="0.2361111111111111" right="0.2361111111111111" top="0.66944444444444451" bottom="0.62986111111111109" header="0.2361111111111111" footer="0.15763888888888888"/>
  <pageSetup paperSize="9" scale="58" firstPageNumber="0" orientation="landscape" horizontalDpi="300" verticalDpi="300" r:id="rId1"/>
  <headerFooter alignWithMargins="0">
    <oddHeader>&amp;CConsuntivo di spesa del corso di formazione degli apprendisti&amp;R&amp;F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O23"/>
  <sheetViews>
    <sheetView view="pageBreakPreview" topLeftCell="A10" zoomScale="80" zoomScaleSheetLayoutView="80" workbookViewId="0">
      <selection activeCell="F11" sqref="F11:I11"/>
    </sheetView>
  </sheetViews>
  <sheetFormatPr defaultRowHeight="12.75" x14ac:dyDescent="0.2"/>
  <cols>
    <col min="1" max="1" width="35.7109375" style="13" customWidth="1"/>
    <col min="2" max="2" width="14.7109375" style="13" customWidth="1"/>
    <col min="3" max="3" width="16" style="13" customWidth="1"/>
    <col min="4" max="4" width="17.85546875" style="13" customWidth="1"/>
    <col min="5" max="5" width="19.42578125" style="13" customWidth="1"/>
    <col min="6" max="6" width="23.28515625" style="13" customWidth="1"/>
    <col min="7" max="7" width="36.85546875" style="13" customWidth="1"/>
    <col min="8" max="8" width="20.28515625" style="13" customWidth="1"/>
    <col min="9" max="9" width="18.140625" style="13" customWidth="1"/>
    <col min="10" max="10" width="22" style="13" customWidth="1"/>
    <col min="11" max="11" width="29.140625" style="13" customWidth="1"/>
    <col min="12" max="16384" width="9.140625" style="13"/>
  </cols>
  <sheetData>
    <row r="1" spans="1:12" s="27" customFormat="1" ht="58.5" customHeight="1" x14ac:dyDescent="0.2">
      <c r="A1" s="89" t="s">
        <v>36</v>
      </c>
      <c r="B1" s="89"/>
      <c r="C1" s="89"/>
      <c r="D1" s="89"/>
      <c r="E1" s="89"/>
      <c r="F1" s="89"/>
      <c r="G1" s="89"/>
      <c r="H1" s="89"/>
      <c r="I1" s="89"/>
      <c r="J1" s="89"/>
      <c r="L1" s="28"/>
    </row>
    <row r="2" spans="1:12" s="1" customFormat="1" ht="21" customHeight="1" x14ac:dyDescent="0.2">
      <c r="A2" s="29"/>
      <c r="B2" s="30"/>
      <c r="C2" s="31"/>
      <c r="D2" s="32"/>
      <c r="E2" s="33" t="s">
        <v>33</v>
      </c>
      <c r="F2" s="90"/>
      <c r="G2" s="91"/>
      <c r="H2" s="30"/>
      <c r="I2" s="30"/>
      <c r="J2" s="34"/>
    </row>
    <row r="3" spans="1:12" s="1" customFormat="1" ht="21" customHeight="1" x14ac:dyDescent="0.2">
      <c r="A3" s="29"/>
      <c r="B3" s="30"/>
      <c r="C3" s="31"/>
      <c r="D3" s="32"/>
      <c r="E3" s="33" t="s">
        <v>5</v>
      </c>
      <c r="F3" s="92"/>
      <c r="G3" s="92"/>
      <c r="H3" s="30"/>
      <c r="I3" s="30"/>
      <c r="J3" s="34"/>
    </row>
    <row r="4" spans="1:12" s="1" customFormat="1" ht="41.25" customHeight="1" x14ac:dyDescent="0.2">
      <c r="A4" s="29"/>
      <c r="B4" s="30"/>
      <c r="C4" s="31"/>
      <c r="D4" s="32"/>
      <c r="E4" s="33" t="s">
        <v>34</v>
      </c>
      <c r="F4" s="93"/>
      <c r="G4" s="94"/>
      <c r="H4" s="30"/>
      <c r="I4" s="30"/>
      <c r="J4" s="34"/>
    </row>
    <row r="5" spans="1:12" s="1" customFormat="1" ht="21" customHeight="1" x14ac:dyDescent="0.2">
      <c r="A5" s="29"/>
      <c r="B5" s="30"/>
      <c r="C5" s="31"/>
      <c r="D5" s="32"/>
      <c r="E5" s="33" t="s">
        <v>6</v>
      </c>
      <c r="F5" s="95"/>
      <c r="G5" s="96"/>
      <c r="H5" s="30"/>
      <c r="I5" s="30"/>
      <c r="J5" s="34"/>
    </row>
    <row r="6" spans="1:12" s="27" customFormat="1" ht="3.75" customHeight="1" x14ac:dyDescent="0.2">
      <c r="A6" s="35"/>
      <c r="B6" s="35"/>
      <c r="C6" s="36"/>
      <c r="D6" s="36"/>
      <c r="E6" s="36"/>
      <c r="F6" s="35"/>
      <c r="G6" s="35"/>
      <c r="H6" s="35"/>
      <c r="I6" s="35"/>
      <c r="J6" s="26"/>
      <c r="L6" s="28"/>
    </row>
    <row r="7" spans="1:12" s="37" customFormat="1" x14ac:dyDescent="0.2">
      <c r="A7" s="12"/>
      <c r="B7" s="12"/>
      <c r="C7" s="24"/>
      <c r="D7" s="24"/>
      <c r="E7" s="24"/>
      <c r="F7" s="12"/>
      <c r="G7" s="12"/>
      <c r="H7" s="12"/>
      <c r="I7" s="12"/>
      <c r="J7" s="25"/>
      <c r="L7" s="12"/>
    </row>
    <row r="8" spans="1:12" s="37" customFormat="1" ht="23.25" customHeight="1" x14ac:dyDescent="0.2">
      <c r="A8" s="85" t="s">
        <v>15</v>
      </c>
      <c r="B8" s="88" t="s">
        <v>7</v>
      </c>
      <c r="C8" s="85" t="s">
        <v>19</v>
      </c>
      <c r="D8" s="85" t="s">
        <v>20</v>
      </c>
      <c r="E8" s="85" t="s">
        <v>21</v>
      </c>
      <c r="F8" s="85"/>
      <c r="G8" s="85"/>
      <c r="H8" s="85"/>
      <c r="I8" s="85"/>
      <c r="J8" s="60">
        <f>G10-J10</f>
        <v>0</v>
      </c>
      <c r="L8" s="12"/>
    </row>
    <row r="9" spans="1:12" s="12" customFormat="1" ht="197.25" customHeight="1" x14ac:dyDescent="0.2">
      <c r="A9" s="85"/>
      <c r="B9" s="88"/>
      <c r="C9" s="85"/>
      <c r="D9" s="85"/>
      <c r="E9" s="85"/>
      <c r="F9" s="39" t="s">
        <v>8</v>
      </c>
      <c r="G9" s="39" t="s">
        <v>9</v>
      </c>
      <c r="H9" s="39" t="s">
        <v>30</v>
      </c>
      <c r="I9" s="39" t="s">
        <v>35</v>
      </c>
      <c r="J9" s="38" t="s">
        <v>22</v>
      </c>
    </row>
    <row r="10" spans="1:12" s="12" customFormat="1" ht="32.25" customHeight="1" x14ac:dyDescent="0.2">
      <c r="A10" s="40"/>
      <c r="B10" s="41" t="s">
        <v>16</v>
      </c>
      <c r="C10" s="65" t="str">
        <f>IF(B10="Fascia A","€ 146,25",IF(B10="Fascia B","€ 117",IF(B10="Fascia C","€ 73,13")))</f>
        <v>€ 146,25</v>
      </c>
      <c r="D10" s="64">
        <v>0.8</v>
      </c>
      <c r="E10" s="43">
        <v>40</v>
      </c>
      <c r="F10" s="43">
        <v>4</v>
      </c>
      <c r="G10" s="44">
        <f>(C10*E10)+(D10*E10*F10)</f>
        <v>5978</v>
      </c>
      <c r="H10" s="42" t="b">
        <f>IF(F10=3,"5%",IF(F10=2,"10%",IF(F10=1,"15%")))</f>
        <v>0</v>
      </c>
      <c r="I10" s="44">
        <f>C10-(C10*H10)</f>
        <v>146.25</v>
      </c>
      <c r="J10" s="59">
        <f>I10*E10+D10*E10*F10</f>
        <v>5978</v>
      </c>
      <c r="L10" s="45"/>
    </row>
    <row r="11" spans="1:12" s="12" customFormat="1" ht="57" customHeight="1" x14ac:dyDescent="0.2">
      <c r="B11" s="85" t="s">
        <v>10</v>
      </c>
      <c r="C11" s="85"/>
      <c r="D11" s="46"/>
      <c r="E11" s="47"/>
      <c r="F11" s="84" t="s">
        <v>11</v>
      </c>
      <c r="G11" s="84"/>
      <c r="H11" s="84"/>
      <c r="I11" s="84"/>
      <c r="J11" s="48">
        <f>G10-J8</f>
        <v>5978</v>
      </c>
      <c r="L11" s="45"/>
    </row>
    <row r="12" spans="1:12" s="12" customFormat="1" ht="32.25" customHeight="1" x14ac:dyDescent="0.2">
      <c r="A12" s="13"/>
      <c r="B12" s="13"/>
      <c r="C12" s="13"/>
      <c r="D12" s="13"/>
      <c r="E12" s="13"/>
      <c r="F12" s="13"/>
      <c r="G12" s="13"/>
      <c r="H12" s="58"/>
      <c r="I12" s="13"/>
      <c r="J12" s="13"/>
      <c r="L12" s="45"/>
    </row>
    <row r="13" spans="1:12" s="12" customFormat="1" ht="24.75" customHeight="1" x14ac:dyDescent="0.2">
      <c r="A13" s="13"/>
      <c r="B13" s="86" t="s">
        <v>12</v>
      </c>
      <c r="C13" s="85"/>
      <c r="D13" s="85"/>
      <c r="E13" s="85"/>
      <c r="F13" s="13"/>
      <c r="G13" s="13"/>
      <c r="H13" s="13"/>
      <c r="I13" s="13"/>
      <c r="J13" s="13"/>
      <c r="L13" s="45"/>
    </row>
    <row r="14" spans="1:12" s="12" customFormat="1" ht="36.75" customHeight="1" x14ac:dyDescent="0.2">
      <c r="A14" s="13"/>
      <c r="B14" s="62" t="s">
        <v>27</v>
      </c>
      <c r="C14" s="87" t="s">
        <v>28</v>
      </c>
      <c r="D14" s="88"/>
      <c r="E14" s="38" t="s">
        <v>29</v>
      </c>
      <c r="F14" s="13"/>
      <c r="G14" s="13"/>
      <c r="H14" s="13"/>
      <c r="I14" s="13"/>
      <c r="J14" s="13"/>
      <c r="L14" s="45"/>
    </row>
    <row r="15" spans="1:12" ht="22.5" customHeight="1" x14ac:dyDescent="0.2">
      <c r="B15" s="61" t="s">
        <v>16</v>
      </c>
      <c r="C15" s="82" t="s">
        <v>24</v>
      </c>
      <c r="D15" s="83"/>
      <c r="E15" s="50" t="s">
        <v>23</v>
      </c>
    </row>
    <row r="16" spans="1:12" ht="22.5" customHeight="1" x14ac:dyDescent="0.2">
      <c r="B16" s="49" t="s">
        <v>17</v>
      </c>
      <c r="C16" s="82" t="s">
        <v>25</v>
      </c>
      <c r="D16" s="83"/>
      <c r="E16" s="50" t="s">
        <v>23</v>
      </c>
      <c r="F16" s="3"/>
      <c r="G16" s="3"/>
      <c r="H16" s="3"/>
      <c r="I16" s="3"/>
    </row>
    <row r="17" spans="1:15" ht="22.5" customHeight="1" x14ac:dyDescent="0.2">
      <c r="B17" s="56" t="s">
        <v>18</v>
      </c>
      <c r="C17" s="82" t="s">
        <v>26</v>
      </c>
      <c r="D17" s="83"/>
      <c r="E17" s="50" t="s">
        <v>23</v>
      </c>
      <c r="F17" s="3"/>
      <c r="G17" s="3"/>
      <c r="H17" s="3"/>
      <c r="I17" s="3"/>
    </row>
    <row r="18" spans="1:15" x14ac:dyDescent="0.2">
      <c r="B18" s="51"/>
      <c r="F18" s="52"/>
      <c r="G18" s="52"/>
      <c r="H18" s="52"/>
      <c r="I18" s="52"/>
    </row>
    <row r="19" spans="1:15" ht="84.75" customHeight="1" x14ac:dyDescent="0.2">
      <c r="A19" s="39" t="s">
        <v>13</v>
      </c>
      <c r="B19" s="53">
        <f>J11</f>
        <v>5978</v>
      </c>
    </row>
    <row r="20" spans="1:15" x14ac:dyDescent="0.2">
      <c r="B20" s="51"/>
    </row>
    <row r="21" spans="1:15" s="1" customFormat="1" ht="15.75" x14ac:dyDescent="0.25">
      <c r="A21" s="13"/>
      <c r="B21" s="3"/>
      <c r="C21" s="54"/>
      <c r="D21" s="54"/>
      <c r="E21" s="54"/>
      <c r="F21" s="55" t="s">
        <v>31</v>
      </c>
      <c r="G21" s="3"/>
      <c r="H21" s="55"/>
      <c r="I21" s="20"/>
      <c r="J21" s="20"/>
      <c r="K21" s="17"/>
      <c r="L21" s="18"/>
      <c r="M21" s="18"/>
      <c r="N21" s="18"/>
      <c r="O21" s="18"/>
    </row>
    <row r="22" spans="1:15" s="1" customFormat="1" ht="57" customHeight="1" x14ac:dyDescent="0.2">
      <c r="A22" s="13"/>
      <c r="B22" s="20"/>
      <c r="C22" s="20"/>
      <c r="D22" s="20"/>
      <c r="E22" s="20"/>
      <c r="F22" s="20"/>
      <c r="G22" s="20"/>
      <c r="H22" s="20"/>
      <c r="I22" s="20"/>
      <c r="J22" s="20"/>
      <c r="K22" s="19"/>
      <c r="L22" s="18"/>
      <c r="M22" s="18"/>
      <c r="N22" s="18"/>
      <c r="O22" s="18"/>
    </row>
    <row r="23" spans="1:15" s="1" customFormat="1" x14ac:dyDescent="0.2">
      <c r="A23" s="13"/>
      <c r="B23" s="22"/>
      <c r="C23" s="22"/>
      <c r="D23" s="22"/>
      <c r="E23" s="22"/>
      <c r="F23" s="22"/>
      <c r="G23" s="63"/>
      <c r="H23" s="20"/>
      <c r="I23" s="20"/>
      <c r="J23" s="20"/>
      <c r="K23" s="17"/>
      <c r="L23" s="18"/>
      <c r="M23" s="18"/>
      <c r="N23" s="18"/>
      <c r="O23" s="18"/>
    </row>
  </sheetData>
  <sheetProtection selectLockedCells="1" selectUnlockedCells="1"/>
  <mergeCells count="18">
    <mergeCell ref="A1:J1"/>
    <mergeCell ref="F2:G2"/>
    <mergeCell ref="F3:G3"/>
    <mergeCell ref="F4:G4"/>
    <mergeCell ref="F5:G5"/>
    <mergeCell ref="A8:A9"/>
    <mergeCell ref="B8:B9"/>
    <mergeCell ref="C8:C9"/>
    <mergeCell ref="D8:D9"/>
    <mergeCell ref="E8:E9"/>
    <mergeCell ref="C16:D16"/>
    <mergeCell ref="C17:D17"/>
    <mergeCell ref="F8:I8"/>
    <mergeCell ref="B11:C11"/>
    <mergeCell ref="F11:I11"/>
    <mergeCell ref="B13:E13"/>
    <mergeCell ref="C14:D14"/>
    <mergeCell ref="C15:D15"/>
  </mergeCells>
  <dataValidations count="2">
    <dataValidation type="list" allowBlank="1" showErrorMessage="1" sqref="D11" xr:uid="{00000000-0002-0000-0800-000000000000}">
      <formula1>$K$10:$K$12</formula1>
      <formula2>0</formula2>
    </dataValidation>
    <dataValidation type="list" allowBlank="1" showErrorMessage="1" sqref="B10" xr:uid="{00000000-0002-0000-0800-000001000000}">
      <formula1>lettere</formula1>
    </dataValidation>
  </dataValidations>
  <printOptions horizontalCentered="1"/>
  <pageMargins left="0.2361111111111111" right="0.2361111111111111" top="0.66944444444444451" bottom="0.62986111111111109" header="0.2361111111111111" footer="0.15763888888888888"/>
  <pageSetup paperSize="9" scale="58" firstPageNumber="0" orientation="landscape" horizontalDpi="300" verticalDpi="300" r:id="rId1"/>
  <headerFooter alignWithMargins="0">
    <oddHeader>&amp;CConsuntivo di spesa del corso di formazione degli apprendisti&amp;R&amp;F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18</vt:i4>
      </vt:variant>
    </vt:vector>
  </HeadingPairs>
  <TitlesOfParts>
    <vt:vector size="27" baseType="lpstr">
      <vt:lpstr>Riepilogo</vt:lpstr>
      <vt:lpstr>APPR.CORSO1</vt:lpstr>
      <vt:lpstr>APPR.CORSO2</vt:lpstr>
      <vt:lpstr>APPR.CORSO3</vt:lpstr>
      <vt:lpstr>APPR.CORSO4</vt:lpstr>
      <vt:lpstr>APPR.CORSO5</vt:lpstr>
      <vt:lpstr>APPR.CORSO6</vt:lpstr>
      <vt:lpstr>APPR.CORSO7</vt:lpstr>
      <vt:lpstr>APPR.CORSO8</vt:lpstr>
      <vt:lpstr>APPR.CORSO1!Area_stampa</vt:lpstr>
      <vt:lpstr>APPR.CORSO2!Area_stampa</vt:lpstr>
      <vt:lpstr>APPR.CORSO3!Area_stampa</vt:lpstr>
      <vt:lpstr>APPR.CORSO4!Area_stampa</vt:lpstr>
      <vt:lpstr>APPR.CORSO5!Area_stampa</vt:lpstr>
      <vt:lpstr>APPR.CORSO6!Area_stampa</vt:lpstr>
      <vt:lpstr>APPR.CORSO7!Area_stampa</vt:lpstr>
      <vt:lpstr>APPR.CORSO8!Area_stampa</vt:lpstr>
      <vt:lpstr>Riepilogo!Area_stampa</vt:lpstr>
      <vt:lpstr>APPR.CORSO1!lettere</vt:lpstr>
      <vt:lpstr>APPR.CORSO2!lettere</vt:lpstr>
      <vt:lpstr>APPR.CORSO3!lettere</vt:lpstr>
      <vt:lpstr>APPR.CORSO4!lettere</vt:lpstr>
      <vt:lpstr>APPR.CORSO5!lettere</vt:lpstr>
      <vt:lpstr>APPR.CORSO6!lettere</vt:lpstr>
      <vt:lpstr>APPR.CORSO7!lettere</vt:lpstr>
      <vt:lpstr>APPR.CORSO8!lettere</vt:lpstr>
      <vt:lpstr>Riepilogo!Titoli_stampa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Serra</dc:creator>
  <cp:lastModifiedBy>Sandro Loi</cp:lastModifiedBy>
  <cp:lastPrinted>2022-04-14T07:20:18Z</cp:lastPrinted>
  <dcterms:created xsi:type="dcterms:W3CDTF">2017-09-01T10:34:02Z</dcterms:created>
  <dcterms:modified xsi:type="dcterms:W3CDTF">2022-05-06T08:06:25Z</dcterms:modified>
</cp:coreProperties>
</file>